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个人" sheetId="1" r:id="rId1"/>
    <sheet name="集体" sheetId="2" r:id="rId2"/>
    <sheet name="申领表" sheetId="4" r:id="rId3"/>
    <sheet name="2023年天然林管护补助发放表（补差）" sheetId="3" r:id="rId4"/>
  </sheets>
  <externalReferences>
    <externalReference r:id="rId5"/>
  </externalReferences>
  <definedNames>
    <definedName name="_xlnm._FilterDatabase" localSheetId="0" hidden="1">个人!$A$1:$K$554</definedName>
    <definedName name="Town">[1]区域信息表!$A$1:$T$1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<sst xmlns="http://schemas.openxmlformats.org/spreadsheetml/2006/main" count="4557" uniqueCount="1146">
  <si>
    <t>珍珠山乡2023年天然林管护补助发放表（补差）</t>
  </si>
  <si>
    <t>制表时间：</t>
  </si>
  <si>
    <t>2024.2.27</t>
  </si>
  <si>
    <t>单位：</t>
  </si>
  <si>
    <t>亩，元</t>
  </si>
  <si>
    <t>序号</t>
  </si>
  <si>
    <t>乡镇</t>
  </si>
  <si>
    <t>行政区划名称</t>
  </si>
  <si>
    <t>行政区划代码</t>
  </si>
  <si>
    <t>农户代码</t>
  </si>
  <si>
    <t>姓名</t>
  </si>
  <si>
    <t>农户类型名称</t>
  </si>
  <si>
    <t>代发银行代码</t>
  </si>
  <si>
    <t>代发银行名称</t>
  </si>
  <si>
    <t>个人面积</t>
  </si>
  <si>
    <t>补助标准</t>
  </si>
  <si>
    <t>补助金额</t>
  </si>
  <si>
    <t>珍珠山</t>
  </si>
  <si>
    <t>吴源一组</t>
  </si>
  <si>
    <t>361130140701</t>
  </si>
  <si>
    <t>361130140701018</t>
  </si>
  <si>
    <t>徐根兰</t>
  </si>
  <si>
    <t>113014</t>
  </si>
  <si>
    <t>珍珠山信用分社</t>
  </si>
  <si>
    <t>361130140701036</t>
  </si>
  <si>
    <t>吴玄根</t>
  </si>
  <si>
    <t>361130140701019</t>
  </si>
  <si>
    <t>胡金财</t>
  </si>
  <si>
    <t>361130140701031</t>
  </si>
  <si>
    <t>王光明</t>
  </si>
  <si>
    <t>361130140701021</t>
  </si>
  <si>
    <t>徐柏养</t>
  </si>
  <si>
    <t>361130140701025</t>
  </si>
  <si>
    <t>吴火财</t>
  </si>
  <si>
    <t>361130140701056</t>
  </si>
  <si>
    <t>吴柳音</t>
  </si>
  <si>
    <t>361130140701010</t>
  </si>
  <si>
    <t>吴樟标</t>
  </si>
  <si>
    <t>吴五斤</t>
  </si>
  <si>
    <t>黄长顺</t>
  </si>
  <si>
    <t>原黄达财</t>
  </si>
  <si>
    <t>吴春盛</t>
  </si>
  <si>
    <t>吴文才</t>
  </si>
  <si>
    <t>原吴玄冬</t>
  </si>
  <si>
    <t>朱进来</t>
  </si>
  <si>
    <t>董似彬</t>
  </si>
  <si>
    <t>吴和枝</t>
  </si>
  <si>
    <t>原董浮良</t>
  </si>
  <si>
    <t>洪阳春</t>
  </si>
  <si>
    <t>361130140701041</t>
  </si>
  <si>
    <t>朱进军</t>
  </si>
  <si>
    <t>361130140701037</t>
  </si>
  <si>
    <t>吴进寿</t>
  </si>
  <si>
    <t>361130140701011</t>
  </si>
  <si>
    <t>吴玄保</t>
  </si>
  <si>
    <t>361130140701042</t>
  </si>
  <si>
    <t>朱进林</t>
  </si>
  <si>
    <t>361130140701030</t>
  </si>
  <si>
    <t>张玉祥</t>
  </si>
  <si>
    <t>361130140701022</t>
  </si>
  <si>
    <t>董泉彬</t>
  </si>
  <si>
    <t>361130140701045</t>
  </si>
  <si>
    <t>吴进根</t>
  </si>
  <si>
    <t>361130140701005</t>
  </si>
  <si>
    <t>吴秋盛</t>
  </si>
  <si>
    <t>361130140701035</t>
  </si>
  <si>
    <t>洪寿春</t>
  </si>
  <si>
    <t>361130140701023</t>
  </si>
  <si>
    <t>董莲娥</t>
  </si>
  <si>
    <t>361130140701057</t>
  </si>
  <si>
    <t>王东发</t>
  </si>
  <si>
    <t>361130140701015</t>
  </si>
  <si>
    <t>张灶福</t>
  </si>
  <si>
    <t>账号已改</t>
  </si>
  <si>
    <t>361130140701047</t>
  </si>
  <si>
    <t>石盛根</t>
  </si>
  <si>
    <t>361130140701043</t>
  </si>
  <si>
    <t>吴灶根</t>
  </si>
  <si>
    <t>361130140701039</t>
  </si>
  <si>
    <t>徐东升</t>
  </si>
  <si>
    <t>方福根</t>
  </si>
  <si>
    <t>原方立成</t>
  </si>
  <si>
    <t>361130140701032</t>
  </si>
  <si>
    <t>何大和</t>
  </si>
  <si>
    <t>吴源二组</t>
  </si>
  <si>
    <t>361130140702</t>
  </si>
  <si>
    <t>361130140702004</t>
  </si>
  <si>
    <t>查冬盛</t>
  </si>
  <si>
    <t>361130140702006</t>
  </si>
  <si>
    <t>吴根英</t>
  </si>
  <si>
    <t>361130140702023</t>
  </si>
  <si>
    <t>石汉生</t>
  </si>
  <si>
    <t>361130140702019</t>
  </si>
  <si>
    <t>吴国安</t>
  </si>
  <si>
    <t>361130140702005</t>
  </si>
  <si>
    <t>华春生</t>
  </si>
  <si>
    <t>361130140702047</t>
  </si>
  <si>
    <t>吴泉根</t>
  </si>
  <si>
    <t>361130140702010</t>
  </si>
  <si>
    <t>吴新盛</t>
  </si>
  <si>
    <t>361130140702021</t>
  </si>
  <si>
    <t>曹亮发</t>
  </si>
  <si>
    <t>继承吴香芽</t>
  </si>
  <si>
    <t>361130140702027</t>
  </si>
  <si>
    <t>吴三泉</t>
  </si>
  <si>
    <t>361130140702030</t>
  </si>
  <si>
    <t>吴文寿</t>
  </si>
  <si>
    <t>原吴樟子</t>
  </si>
  <si>
    <t>361130140702016</t>
  </si>
  <si>
    <t>吴灶英</t>
  </si>
  <si>
    <t>查土盛</t>
  </si>
  <si>
    <t>张红英</t>
  </si>
  <si>
    <t>361130140702008</t>
  </si>
  <si>
    <t>吴娇兰</t>
  </si>
  <si>
    <t>361130140702022</t>
  </si>
  <si>
    <t>吴仙开</t>
  </si>
  <si>
    <t>361130140702028</t>
  </si>
  <si>
    <t>吴桂泉</t>
  </si>
  <si>
    <t>361130140702009</t>
  </si>
  <si>
    <t>吴泉林</t>
  </si>
  <si>
    <t>361130140702036</t>
  </si>
  <si>
    <t>吴仁泉</t>
  </si>
  <si>
    <t>361130140702057</t>
  </si>
  <si>
    <t>吴光伟</t>
  </si>
  <si>
    <t>361130140702029</t>
  </si>
  <si>
    <t>汪新英</t>
  </si>
  <si>
    <t>361130140702034</t>
  </si>
  <si>
    <t>吴长寿</t>
  </si>
  <si>
    <t>361130140702032</t>
  </si>
  <si>
    <t>吴勇华</t>
  </si>
  <si>
    <t>继承吴似芳</t>
  </si>
  <si>
    <t>361130140702012</t>
  </si>
  <si>
    <t>林柏元</t>
  </si>
  <si>
    <t>361130140702052</t>
  </si>
  <si>
    <t>邱才福</t>
  </si>
  <si>
    <t>361130140702040</t>
  </si>
  <si>
    <t>汪结如</t>
  </si>
  <si>
    <t>361130140702007</t>
  </si>
  <si>
    <t>吴海英</t>
  </si>
  <si>
    <t>董顺兰</t>
  </si>
  <si>
    <t>361130140702015</t>
  </si>
  <si>
    <t>盛和松</t>
  </si>
  <si>
    <t>361130140702018</t>
  </si>
  <si>
    <t>吴国珍</t>
  </si>
  <si>
    <t>361130140702039</t>
  </si>
  <si>
    <t>吴天青</t>
  </si>
  <si>
    <t>361130140702002</t>
  </si>
  <si>
    <t>吴汝良</t>
  </si>
  <si>
    <t>吴源三组</t>
  </si>
  <si>
    <t>361130140703</t>
  </si>
  <si>
    <t>361130140701055</t>
  </si>
  <si>
    <t>徐柏森</t>
  </si>
  <si>
    <t>361130140703024</t>
  </si>
  <si>
    <t>徐玄根</t>
  </si>
  <si>
    <t>原徐观法</t>
  </si>
  <si>
    <t>361130140703023</t>
  </si>
  <si>
    <t>吴福林</t>
  </si>
  <si>
    <t>吴盛灶</t>
  </si>
  <si>
    <t>吴盛彬</t>
  </si>
  <si>
    <t>361130140703007</t>
  </si>
  <si>
    <t>吴锡忠</t>
  </si>
  <si>
    <t>361130140703032</t>
  </si>
  <si>
    <t>金灶来</t>
  </si>
  <si>
    <t>361130140703022</t>
  </si>
  <si>
    <t>吴玄养</t>
  </si>
  <si>
    <t>361130140703025</t>
  </si>
  <si>
    <t>吴跃进</t>
  </si>
  <si>
    <t>361130140703041</t>
  </si>
  <si>
    <t>李社春</t>
  </si>
  <si>
    <t>361130140703004</t>
  </si>
  <si>
    <t>361130140703040</t>
  </si>
  <si>
    <t>吴玄春</t>
  </si>
  <si>
    <t>361130140703061</t>
  </si>
  <si>
    <t>吕甫高</t>
  </si>
  <si>
    <t>361130140703008</t>
  </si>
  <si>
    <t>吴秋光</t>
  </si>
  <si>
    <t>361130140703038</t>
  </si>
  <si>
    <t>董志勇</t>
  </si>
  <si>
    <t>董灶发</t>
  </si>
  <si>
    <t>董志福</t>
  </si>
  <si>
    <t>吴志田</t>
  </si>
  <si>
    <t>董志凤</t>
  </si>
  <si>
    <t>361130140703018</t>
  </si>
  <si>
    <t>吴德顺</t>
  </si>
  <si>
    <t>361130140703028</t>
  </si>
  <si>
    <t>吴建刚</t>
  </si>
  <si>
    <t>361130140703003</t>
  </si>
  <si>
    <t>吴炳松</t>
  </si>
  <si>
    <t>黄双凤</t>
  </si>
  <si>
    <t>361130140703026</t>
  </si>
  <si>
    <t>董双春</t>
  </si>
  <si>
    <t>继承董彭尧</t>
  </si>
  <si>
    <t>361130140703030</t>
  </si>
  <si>
    <t>吴阳盛</t>
  </si>
  <si>
    <t>继承吴土焰</t>
  </si>
  <si>
    <t>361130140703011</t>
  </si>
  <si>
    <t>吴冬生</t>
  </si>
  <si>
    <t>361130140703034</t>
  </si>
  <si>
    <t>齐招田</t>
  </si>
  <si>
    <t>361130140703021</t>
  </si>
  <si>
    <t>汪秋莲</t>
  </si>
  <si>
    <t>原吴长生</t>
  </si>
  <si>
    <t>361130140703005</t>
  </si>
  <si>
    <t>吴跃明</t>
  </si>
  <si>
    <t>已改</t>
  </si>
  <si>
    <t>361130140703002</t>
  </si>
  <si>
    <t>潘玄龙</t>
  </si>
  <si>
    <t>吴源四组</t>
  </si>
  <si>
    <t>361130140704</t>
  </si>
  <si>
    <t>361130140704040</t>
  </si>
  <si>
    <t>张文和</t>
  </si>
  <si>
    <t>361130140704036</t>
  </si>
  <si>
    <t>吴柏松</t>
  </si>
  <si>
    <t>361130140704044</t>
  </si>
  <si>
    <t>王冬桂</t>
  </si>
  <si>
    <t>361130140704001</t>
  </si>
  <si>
    <t>吴玄旺</t>
  </si>
  <si>
    <t>361130140704004</t>
  </si>
  <si>
    <t>吴细枝</t>
  </si>
  <si>
    <t>361130140704034</t>
  </si>
  <si>
    <t>查雪娇</t>
  </si>
  <si>
    <t>361130140704033</t>
  </si>
  <si>
    <t>汪顺根</t>
  </si>
  <si>
    <t>361130140704039</t>
  </si>
  <si>
    <t>董华春</t>
  </si>
  <si>
    <t>361130140704022</t>
  </si>
  <si>
    <t>吴学伟</t>
  </si>
  <si>
    <t>361130140704026</t>
  </si>
  <si>
    <t>董弟祥</t>
  </si>
  <si>
    <t>361130140704023</t>
  </si>
  <si>
    <t>董根和</t>
  </si>
  <si>
    <t>361130140704028</t>
  </si>
  <si>
    <t>王明桂</t>
  </si>
  <si>
    <t>361130140704042</t>
  </si>
  <si>
    <t>吴旺和</t>
  </si>
  <si>
    <t>361130140704027</t>
  </si>
  <si>
    <t>董盛龙</t>
  </si>
  <si>
    <t>361130140704041</t>
  </si>
  <si>
    <t>王七水</t>
  </si>
  <si>
    <t>361130140704020</t>
  </si>
  <si>
    <t>王森桂</t>
  </si>
  <si>
    <t>361130140704017</t>
  </si>
  <si>
    <t>董华发</t>
  </si>
  <si>
    <t>361130140704038</t>
  </si>
  <si>
    <t>吴志顺</t>
  </si>
  <si>
    <t>361130140704011</t>
  </si>
  <si>
    <t>王水桂</t>
  </si>
  <si>
    <t>361130140704018</t>
  </si>
  <si>
    <t>吴柏春</t>
  </si>
  <si>
    <t>361130140704006</t>
  </si>
  <si>
    <t>江建</t>
  </si>
  <si>
    <t>361130140704002</t>
  </si>
  <si>
    <t>吴玄样</t>
  </si>
  <si>
    <t>361130140704043</t>
  </si>
  <si>
    <t>吴社根</t>
  </si>
  <si>
    <t>361130140704025</t>
  </si>
  <si>
    <t>吴冬法</t>
  </si>
  <si>
    <t>361130140704032</t>
  </si>
  <si>
    <t>董根福</t>
  </si>
  <si>
    <t>361130140704014</t>
  </si>
  <si>
    <t>吴进才</t>
  </si>
  <si>
    <t>361130140704019</t>
  </si>
  <si>
    <t>董雄根</t>
  </si>
  <si>
    <t>汪焰生</t>
  </si>
  <si>
    <t>汪文英</t>
  </si>
  <si>
    <t>361130140704016</t>
  </si>
  <si>
    <t>金林发</t>
  </si>
  <si>
    <t>账号已更改</t>
  </si>
  <si>
    <t>361130140704030</t>
  </si>
  <si>
    <t>方灶盛</t>
  </si>
  <si>
    <t>361130140704031</t>
  </si>
  <si>
    <t>吴水寿</t>
  </si>
  <si>
    <t>361130140704024</t>
  </si>
  <si>
    <t>王灶水</t>
  </si>
  <si>
    <t>361130140704003</t>
  </si>
  <si>
    <t>汪水根</t>
  </si>
  <si>
    <t>361130140704037</t>
  </si>
  <si>
    <t>董诚</t>
  </si>
  <si>
    <t>吴志明</t>
  </si>
  <si>
    <t>原吴有寿</t>
  </si>
  <si>
    <t>吴源石下组</t>
  </si>
  <si>
    <t>361130140705</t>
  </si>
  <si>
    <t>361130140705007</t>
  </si>
  <si>
    <t>董春爱</t>
  </si>
  <si>
    <t>361130140705014</t>
  </si>
  <si>
    <t>汪天养</t>
  </si>
  <si>
    <t>361130140705020</t>
  </si>
  <si>
    <t>余森林</t>
  </si>
  <si>
    <t>汪森学</t>
  </si>
  <si>
    <t>361130140705024</t>
  </si>
  <si>
    <t>汪秀章</t>
  </si>
  <si>
    <t>361130140705011</t>
  </si>
  <si>
    <t>汪细养</t>
  </si>
  <si>
    <t>361130140705004</t>
  </si>
  <si>
    <t>汪淦泉</t>
  </si>
  <si>
    <t>汪社发</t>
  </si>
  <si>
    <t>361130140705015</t>
  </si>
  <si>
    <t>汪森和</t>
  </si>
  <si>
    <t>361130140705054</t>
  </si>
  <si>
    <t>董周水</t>
  </si>
  <si>
    <t>361130140705047</t>
  </si>
  <si>
    <t>汪积盛</t>
  </si>
  <si>
    <t>361130140703010</t>
  </si>
  <si>
    <t>吴灶春</t>
  </si>
  <si>
    <t>361130140705058</t>
  </si>
  <si>
    <t>汪根法</t>
  </si>
  <si>
    <t>361130140705029</t>
  </si>
  <si>
    <t>汪森贵</t>
  </si>
  <si>
    <t>361130140705017</t>
  </si>
  <si>
    <t>汪森禄</t>
  </si>
  <si>
    <t>361130140705041</t>
  </si>
  <si>
    <t>汪天法</t>
  </si>
  <si>
    <t>361130140705005</t>
  </si>
  <si>
    <t>汪金泉</t>
  </si>
  <si>
    <t>361130140705008</t>
  </si>
  <si>
    <t>汪文贵</t>
  </si>
  <si>
    <t>361130140705032</t>
  </si>
  <si>
    <t>汪森法</t>
  </si>
  <si>
    <t>361130140705016</t>
  </si>
  <si>
    <t>汪森高</t>
  </si>
  <si>
    <t>361130140705028</t>
  </si>
  <si>
    <t>汪森福</t>
  </si>
  <si>
    <t>361130140705035</t>
  </si>
  <si>
    <t>汪水养</t>
  </si>
  <si>
    <t>361130140705003</t>
  </si>
  <si>
    <t>汪森茂</t>
  </si>
  <si>
    <t>361130140705050</t>
  </si>
  <si>
    <t>汪春养</t>
  </si>
  <si>
    <t>361130140705049</t>
  </si>
  <si>
    <t>汪周财</t>
  </si>
  <si>
    <t>继承汪天盛</t>
  </si>
  <si>
    <t>361130140705026</t>
  </si>
  <si>
    <t>汪根学</t>
  </si>
  <si>
    <t>361130140705051</t>
  </si>
  <si>
    <t>汪连养</t>
  </si>
  <si>
    <t>汪林盛</t>
  </si>
  <si>
    <t>汪森校</t>
  </si>
  <si>
    <t>余仁林</t>
  </si>
  <si>
    <t>董元旦</t>
  </si>
  <si>
    <t>继承董长和</t>
  </si>
  <si>
    <t>汪顺英</t>
  </si>
  <si>
    <t>汪细法</t>
  </si>
  <si>
    <t>汪建平</t>
  </si>
  <si>
    <t>原汪森泉</t>
  </si>
  <si>
    <t>汪大顺</t>
  </si>
  <si>
    <t>汪文法</t>
  </si>
  <si>
    <t>董福元</t>
  </si>
  <si>
    <t>汪文杰</t>
  </si>
  <si>
    <t>汪开盛</t>
  </si>
  <si>
    <t>原汪和松</t>
  </si>
  <si>
    <t>361130140705006</t>
  </si>
  <si>
    <t>汪德泉</t>
  </si>
  <si>
    <t>361130140705001</t>
  </si>
  <si>
    <t>汪森光</t>
  </si>
  <si>
    <t>361130140705010</t>
  </si>
  <si>
    <t>汪文德</t>
  </si>
  <si>
    <t>361130140705053</t>
  </si>
  <si>
    <t>汪秋养</t>
  </si>
  <si>
    <t>361130140705043</t>
  </si>
  <si>
    <t>汪文贝</t>
  </si>
  <si>
    <t>361130140705045</t>
  </si>
  <si>
    <t>刘水芽</t>
  </si>
  <si>
    <t>361130140705025</t>
  </si>
  <si>
    <t>汪德学</t>
  </si>
  <si>
    <t>361130140705021</t>
  </si>
  <si>
    <t>余德林</t>
  </si>
  <si>
    <t>361130140705018</t>
  </si>
  <si>
    <t>余金林</t>
  </si>
  <si>
    <t>黄砂四组</t>
  </si>
  <si>
    <t>361130140604</t>
  </si>
  <si>
    <t>361130140604026</t>
  </si>
  <si>
    <t>汪阳春</t>
  </si>
  <si>
    <t>361130140604005</t>
  </si>
  <si>
    <t>方德凤</t>
  </si>
  <si>
    <t>361130140604027</t>
  </si>
  <si>
    <t>许长焰</t>
  </si>
  <si>
    <t>361130140604010</t>
  </si>
  <si>
    <t>汪根来</t>
  </si>
  <si>
    <t>361130140604002</t>
  </si>
  <si>
    <t>汪万亨</t>
  </si>
  <si>
    <t>361130140604019</t>
  </si>
  <si>
    <t>汪春林</t>
  </si>
  <si>
    <t>361130140604033</t>
  </si>
  <si>
    <t>汪根廷</t>
  </si>
  <si>
    <t>361130140604021</t>
  </si>
  <si>
    <t>汪美成</t>
  </si>
  <si>
    <t>361130140604034</t>
  </si>
  <si>
    <t>方顺忠</t>
  </si>
  <si>
    <t>361130140604006</t>
  </si>
  <si>
    <t>金帝根</t>
  </si>
  <si>
    <t>361130140604001</t>
  </si>
  <si>
    <t>汪林亨</t>
  </si>
  <si>
    <t>361130140604009</t>
  </si>
  <si>
    <t>汪根和</t>
  </si>
  <si>
    <t>361130140604035</t>
  </si>
  <si>
    <t>方顺根</t>
  </si>
  <si>
    <t>黄砂六组</t>
  </si>
  <si>
    <t>361130140606</t>
  </si>
  <si>
    <t>361130140606007</t>
  </si>
  <si>
    <t>汪尔华</t>
  </si>
  <si>
    <t>361130140606043</t>
  </si>
  <si>
    <t>郑水娇</t>
  </si>
  <si>
    <t>361130140606022</t>
  </si>
  <si>
    <t>汪东成</t>
  </si>
  <si>
    <t>361130140606044</t>
  </si>
  <si>
    <t>董年发</t>
  </si>
  <si>
    <t>361130140606006</t>
  </si>
  <si>
    <t>董冬根</t>
  </si>
  <si>
    <t>361130140606037</t>
  </si>
  <si>
    <t>汪炳泉</t>
  </si>
  <si>
    <t>361130140606003</t>
  </si>
  <si>
    <t>汪金滕</t>
  </si>
  <si>
    <t>361130140606039</t>
  </si>
  <si>
    <t>汪炳科</t>
  </si>
  <si>
    <t>361130140606001</t>
  </si>
  <si>
    <t>汪菊科</t>
  </si>
  <si>
    <t>361130140606010</t>
  </si>
  <si>
    <t>汪阳生</t>
  </si>
  <si>
    <t>361130140606011</t>
  </si>
  <si>
    <t>汪观亮</t>
  </si>
  <si>
    <t>361130140606031</t>
  </si>
  <si>
    <t>董新发</t>
  </si>
  <si>
    <t>361130140606024</t>
  </si>
  <si>
    <t>董水翠</t>
  </si>
  <si>
    <t>361130140606055</t>
  </si>
  <si>
    <t>汪锦元</t>
  </si>
  <si>
    <t>361130140606021</t>
  </si>
  <si>
    <t>汪新成</t>
  </si>
  <si>
    <t>王申盛</t>
  </si>
  <si>
    <t>张雪梅</t>
  </si>
  <si>
    <t>原汪金明</t>
  </si>
  <si>
    <t>361130140606038</t>
  </si>
  <si>
    <t>汪炳年</t>
  </si>
  <si>
    <t>361130140606005</t>
  </si>
  <si>
    <t>汪灶根</t>
  </si>
  <si>
    <t>361130140606009</t>
  </si>
  <si>
    <t>詹伟泉</t>
  </si>
  <si>
    <t>361130140606028</t>
  </si>
  <si>
    <t>汪德荣</t>
  </si>
  <si>
    <t>361130140606051</t>
  </si>
  <si>
    <t>方尧科</t>
  </si>
  <si>
    <t>361130140606041</t>
  </si>
  <si>
    <t>董灶金</t>
  </si>
  <si>
    <t>361130140606033</t>
  </si>
  <si>
    <t>董春来</t>
  </si>
  <si>
    <t>继承董秋发</t>
  </si>
  <si>
    <t>361130140606027</t>
  </si>
  <si>
    <t>汪德根</t>
  </si>
  <si>
    <t>361130140606040</t>
  </si>
  <si>
    <t>洪龙科</t>
  </si>
  <si>
    <t>361130140606013</t>
  </si>
  <si>
    <t>程焰圭</t>
  </si>
  <si>
    <t>361130140606008</t>
  </si>
  <si>
    <t>占伟良</t>
  </si>
  <si>
    <t>361130140606004</t>
  </si>
  <si>
    <t>董尧根</t>
  </si>
  <si>
    <t>361130140606014</t>
  </si>
  <si>
    <t>汪虹生</t>
  </si>
  <si>
    <t>361130140606002</t>
  </si>
  <si>
    <t>齐玉坤</t>
  </si>
  <si>
    <t>361130140606042</t>
  </si>
  <si>
    <t>叶水桂</t>
  </si>
  <si>
    <t>361130140606036</t>
  </si>
  <si>
    <t>齐美好</t>
  </si>
  <si>
    <t>原程细根</t>
  </si>
  <si>
    <t>黄砂七组</t>
  </si>
  <si>
    <t>361130140607</t>
  </si>
  <si>
    <t>361130140607042</t>
  </si>
  <si>
    <t>汪根生</t>
  </si>
  <si>
    <t>原汪春胜</t>
  </si>
  <si>
    <t>361130140607074</t>
  </si>
  <si>
    <t>陈英敏</t>
  </si>
  <si>
    <t>361130140607026</t>
  </si>
  <si>
    <t>陶务生</t>
  </si>
  <si>
    <t>361130140607021</t>
  </si>
  <si>
    <t>黎土焰</t>
  </si>
  <si>
    <t>361130140607054</t>
  </si>
  <si>
    <t>汪社养</t>
  </si>
  <si>
    <t>361130140607012</t>
  </si>
  <si>
    <t>汪秋华</t>
  </si>
  <si>
    <t>361130140607059</t>
  </si>
  <si>
    <t>汪志勇</t>
  </si>
  <si>
    <t>361130140607041</t>
  </si>
  <si>
    <t>董汝洋</t>
  </si>
  <si>
    <t>周发仙</t>
  </si>
  <si>
    <t>原董银生</t>
  </si>
  <si>
    <t>董福生</t>
  </si>
  <si>
    <t>董再生</t>
  </si>
  <si>
    <t>朱祖坚</t>
  </si>
  <si>
    <t>361130140607049</t>
  </si>
  <si>
    <t>薛社来</t>
  </si>
  <si>
    <t>361130140607002</t>
  </si>
  <si>
    <t>汪根荣</t>
  </si>
  <si>
    <t>361130140607082</t>
  </si>
  <si>
    <t>汪新胜</t>
  </si>
  <si>
    <t>361130140607047</t>
  </si>
  <si>
    <t>汪启荣</t>
  </si>
  <si>
    <t>361130140607013</t>
  </si>
  <si>
    <t>汪玄忠</t>
  </si>
  <si>
    <t>361130140607071</t>
  </si>
  <si>
    <t>汪文开</t>
  </si>
  <si>
    <t>361130140607061</t>
  </si>
  <si>
    <t>汪秋焰</t>
  </si>
  <si>
    <t>361130140607011</t>
  </si>
  <si>
    <t>韦振华</t>
  </si>
  <si>
    <t>361130140607065</t>
  </si>
  <si>
    <t>汪松泉</t>
  </si>
  <si>
    <t>汪发根</t>
  </si>
  <si>
    <t>原汪敏生</t>
  </si>
  <si>
    <t>郑庆来</t>
  </si>
  <si>
    <t>张春保</t>
  </si>
  <si>
    <t>361130140607038</t>
  </si>
  <si>
    <t>查来根</t>
  </si>
  <si>
    <t>361130140607030</t>
  </si>
  <si>
    <t>许文祥</t>
  </si>
  <si>
    <t>361130140607083</t>
  </si>
  <si>
    <t>蒋建民</t>
  </si>
  <si>
    <t>361130140607032</t>
  </si>
  <si>
    <t>程焰林</t>
  </si>
  <si>
    <t>程志林</t>
  </si>
  <si>
    <t>汪双凤</t>
  </si>
  <si>
    <t>361130140607081</t>
  </si>
  <si>
    <t>程志华</t>
  </si>
  <si>
    <t>361130140607015</t>
  </si>
  <si>
    <t>汪笃初</t>
  </si>
  <si>
    <t>361130140607084</t>
  </si>
  <si>
    <t>汪河北</t>
  </si>
  <si>
    <t>361130140607078</t>
  </si>
  <si>
    <t>汪旺开</t>
  </si>
  <si>
    <t>361130140607036</t>
  </si>
  <si>
    <t>汪国新</t>
  </si>
  <si>
    <t>361130140607093</t>
  </si>
  <si>
    <t>胡尧奎</t>
  </si>
  <si>
    <t>361130140607072</t>
  </si>
  <si>
    <t>胡卫东</t>
  </si>
  <si>
    <t>汪冬泉</t>
  </si>
  <si>
    <t>汪发泉</t>
  </si>
  <si>
    <t>汪根泉</t>
  </si>
  <si>
    <t>董发桂</t>
  </si>
  <si>
    <t>郑金发</t>
  </si>
  <si>
    <t>蒋建华</t>
  </si>
  <si>
    <t>柳炎淦</t>
  </si>
  <si>
    <t>汪枝生</t>
  </si>
  <si>
    <t>汪进新</t>
  </si>
  <si>
    <t>李玄法</t>
  </si>
  <si>
    <t>361130140607087</t>
  </si>
  <si>
    <t>汪新科</t>
  </si>
  <si>
    <t>361130140607060</t>
  </si>
  <si>
    <t>汪水桂</t>
  </si>
  <si>
    <t>361130140607051</t>
  </si>
  <si>
    <t>汪喜生</t>
  </si>
  <si>
    <t>361130140607096</t>
  </si>
  <si>
    <t>汪百贤</t>
  </si>
  <si>
    <t>汪细莲</t>
  </si>
  <si>
    <t>汪民生入其户</t>
  </si>
  <si>
    <t>汪根山</t>
  </si>
  <si>
    <t>汪根财</t>
  </si>
  <si>
    <r>
      <rPr>
        <sz val="12"/>
        <rFont val="宋体"/>
        <charset val="134"/>
      </rPr>
      <t>36113014060</t>
    </r>
    <r>
      <rPr>
        <sz val="12"/>
        <rFont val="宋体"/>
        <charset val="134"/>
      </rPr>
      <t>6</t>
    </r>
  </si>
  <si>
    <t>董桂发</t>
  </si>
  <si>
    <t>陆元梦、程贞泉入其户</t>
  </si>
  <si>
    <t>361130140607046</t>
  </si>
  <si>
    <t>郑有法</t>
  </si>
  <si>
    <t>郑荣法</t>
  </si>
  <si>
    <t>361130140607050</t>
  </si>
  <si>
    <t>汪冬林</t>
  </si>
  <si>
    <t>已更改</t>
  </si>
  <si>
    <t>黄砂八组</t>
  </si>
  <si>
    <t>361130140608</t>
  </si>
  <si>
    <t>361130140608028</t>
  </si>
  <si>
    <t>韩海荣</t>
  </si>
  <si>
    <t>原韩田成</t>
  </si>
  <si>
    <t>361130140608008</t>
  </si>
  <si>
    <t>汪银旺</t>
  </si>
  <si>
    <t>361130140608001</t>
  </si>
  <si>
    <t>汪金养</t>
  </si>
  <si>
    <t>361130140608013</t>
  </si>
  <si>
    <t>汪新生</t>
  </si>
  <si>
    <t>361130140608046</t>
  </si>
  <si>
    <t>韩春帅</t>
  </si>
  <si>
    <t>361130140608065</t>
  </si>
  <si>
    <t>程菊根</t>
  </si>
  <si>
    <t>361130140608058</t>
  </si>
  <si>
    <t>洪永生</t>
  </si>
  <si>
    <t>361130140608018</t>
  </si>
  <si>
    <t>汪华裕</t>
  </si>
  <si>
    <t>361130140608048</t>
  </si>
  <si>
    <t>韩春阳</t>
  </si>
  <si>
    <t>361130140608015</t>
  </si>
  <si>
    <t>余水根</t>
  </si>
  <si>
    <t>361130140608016</t>
  </si>
  <si>
    <t>汪学勤</t>
  </si>
  <si>
    <t>361130140608047</t>
  </si>
  <si>
    <t>韩阳春</t>
  </si>
  <si>
    <t>361130140608049</t>
  </si>
  <si>
    <t>程发芽</t>
  </si>
  <si>
    <t>原汪小春</t>
  </si>
  <si>
    <t>361130140608040</t>
  </si>
  <si>
    <t>汪法森</t>
  </si>
  <si>
    <t>361130140608041</t>
  </si>
  <si>
    <t>程道顺</t>
  </si>
  <si>
    <t>361130140608031</t>
  </si>
  <si>
    <t>汪庆能</t>
  </si>
  <si>
    <t>方新发</t>
  </si>
  <si>
    <t>361130140608030</t>
  </si>
  <si>
    <t>汪美枝</t>
  </si>
  <si>
    <t>361130140608024</t>
  </si>
  <si>
    <t>汪静红</t>
  </si>
  <si>
    <t>继承汪德森</t>
  </si>
  <si>
    <t>361130140608019</t>
  </si>
  <si>
    <t>何细娌</t>
  </si>
  <si>
    <t>361130140608052</t>
  </si>
  <si>
    <t>汪巧生</t>
  </si>
  <si>
    <t>361130140608011</t>
  </si>
  <si>
    <t>孙菊盛</t>
  </si>
  <si>
    <t>继承孙天生</t>
  </si>
  <si>
    <t>361130140608071</t>
  </si>
  <si>
    <t>程林凤</t>
  </si>
  <si>
    <t>361130140608027</t>
  </si>
  <si>
    <t>项爱娣</t>
  </si>
  <si>
    <t>361130140608006</t>
  </si>
  <si>
    <t>张福生</t>
  </si>
  <si>
    <t>361130140608042</t>
  </si>
  <si>
    <t>汪菊源</t>
  </si>
  <si>
    <t>361130140608003</t>
  </si>
  <si>
    <t>汪焰和</t>
  </si>
  <si>
    <t>361130140608007</t>
  </si>
  <si>
    <t>韩海军</t>
  </si>
  <si>
    <t>361130140608044</t>
  </si>
  <si>
    <t>单秋焰</t>
  </si>
  <si>
    <t>361130140608045</t>
  </si>
  <si>
    <t>361130140608026</t>
  </si>
  <si>
    <t>占水金</t>
  </si>
  <si>
    <t>王仁义</t>
  </si>
  <si>
    <t>361130140608051</t>
  </si>
  <si>
    <t>余昌武</t>
  </si>
  <si>
    <t>361130140608032</t>
  </si>
  <si>
    <t>程春枝</t>
  </si>
  <si>
    <t>361130140608038</t>
  </si>
  <si>
    <t>方全姿</t>
  </si>
  <si>
    <t>继承张福焰</t>
  </si>
  <si>
    <t>董齐盛</t>
  </si>
  <si>
    <t>余旺芽</t>
  </si>
  <si>
    <t>黄砂九组</t>
  </si>
  <si>
    <t>361130140609</t>
  </si>
  <si>
    <t>361130140609028</t>
  </si>
  <si>
    <t>齐春旺</t>
  </si>
  <si>
    <t>361130140609012</t>
  </si>
  <si>
    <t>汪永福</t>
  </si>
  <si>
    <t>361130140609008</t>
  </si>
  <si>
    <t>陈德盛</t>
  </si>
  <si>
    <t>361130140609004</t>
  </si>
  <si>
    <t>王全印</t>
  </si>
  <si>
    <t>361130140609045</t>
  </si>
  <si>
    <t>汪福根</t>
  </si>
  <si>
    <t>361130140609013</t>
  </si>
  <si>
    <t>汪春法</t>
  </si>
  <si>
    <t>361130140609059</t>
  </si>
  <si>
    <t>方新德</t>
  </si>
  <si>
    <t>361130140609031</t>
  </si>
  <si>
    <t>汪生福</t>
  </si>
  <si>
    <t>汪根保</t>
  </si>
  <si>
    <t>谷有如</t>
  </si>
  <si>
    <t>361130140609049</t>
  </si>
  <si>
    <t>汪林娇</t>
  </si>
  <si>
    <t>361130140609017</t>
  </si>
  <si>
    <t>361130140609067</t>
  </si>
  <si>
    <t>朱再保</t>
  </si>
  <si>
    <t>361130140609054</t>
  </si>
  <si>
    <t>汪百顺</t>
  </si>
  <si>
    <t>361130140609018</t>
  </si>
  <si>
    <t>汪高荣</t>
  </si>
  <si>
    <t>361130140609040</t>
  </si>
  <si>
    <t>王宝印</t>
  </si>
  <si>
    <t>361130140609032</t>
  </si>
  <si>
    <t>汪生彩</t>
  </si>
  <si>
    <t>361130140609011</t>
  </si>
  <si>
    <t>汪德林</t>
  </si>
  <si>
    <t>361130140609020</t>
  </si>
  <si>
    <t>汪灶盛</t>
  </si>
  <si>
    <t>361130140609025</t>
  </si>
  <si>
    <t>汪胜华</t>
  </si>
  <si>
    <t>361130140609064</t>
  </si>
  <si>
    <t>方新华</t>
  </si>
  <si>
    <t>继承方水科</t>
  </si>
  <si>
    <t>361130140609035</t>
  </si>
  <si>
    <t>汪法科</t>
  </si>
  <si>
    <t>361130140609084</t>
  </si>
  <si>
    <t>汪永贵</t>
  </si>
  <si>
    <t>361130140609024</t>
  </si>
  <si>
    <t>董林娟</t>
  </si>
  <si>
    <t>361130140609073</t>
  </si>
  <si>
    <t>汪水旺</t>
  </si>
  <si>
    <t>361130140609060</t>
  </si>
  <si>
    <t>方新来</t>
  </si>
  <si>
    <t>361130140609070</t>
  </si>
  <si>
    <t>汪福盛</t>
  </si>
  <si>
    <t>361130140609037</t>
  </si>
  <si>
    <t>陈优法</t>
  </si>
  <si>
    <t>361130140609074</t>
  </si>
  <si>
    <t>汪丽彬</t>
  </si>
  <si>
    <t>361130140609072</t>
  </si>
  <si>
    <t>汪庆全</t>
  </si>
  <si>
    <t>361130140609006</t>
  </si>
  <si>
    <t>薛淦泉</t>
  </si>
  <si>
    <t>361130140609005</t>
  </si>
  <si>
    <t>吴炳桂</t>
  </si>
  <si>
    <t>361130140609014</t>
  </si>
  <si>
    <t>汪国强</t>
  </si>
  <si>
    <t>361130140609061</t>
  </si>
  <si>
    <t>方新全</t>
  </si>
  <si>
    <t>361130140609056</t>
  </si>
  <si>
    <t>汪春旺</t>
  </si>
  <si>
    <t>361130140609078</t>
  </si>
  <si>
    <t>汪发凤</t>
  </si>
  <si>
    <t>361130140609079</t>
  </si>
  <si>
    <t>汪叔云</t>
  </si>
  <si>
    <t>361130140609041</t>
  </si>
  <si>
    <t>董土根</t>
  </si>
  <si>
    <t>361130140609026</t>
  </si>
  <si>
    <t>汪胜乐</t>
  </si>
  <si>
    <t>361130140609030</t>
  </si>
  <si>
    <t>汪生良</t>
  </si>
  <si>
    <t>361130140609033</t>
  </si>
  <si>
    <t>董国琴</t>
  </si>
  <si>
    <t>继承汪万根</t>
  </si>
  <si>
    <t>361130140609065</t>
  </si>
  <si>
    <t>汪海军</t>
  </si>
  <si>
    <t>361130140609044</t>
  </si>
  <si>
    <t>汪会琴</t>
  </si>
  <si>
    <t>361130140609057</t>
  </si>
  <si>
    <t>邱根林</t>
  </si>
  <si>
    <t>王志华</t>
  </si>
  <si>
    <t>361130140609016</t>
  </si>
  <si>
    <t>汪根盛</t>
  </si>
  <si>
    <t>361130140609066</t>
  </si>
  <si>
    <t>吴根法</t>
  </si>
  <si>
    <t>361130140609071</t>
  </si>
  <si>
    <t>储必钧</t>
  </si>
  <si>
    <t>361130140609062</t>
  </si>
  <si>
    <t>方新胜</t>
  </si>
  <si>
    <t>361130140609009</t>
  </si>
  <si>
    <t>许德志</t>
  </si>
  <si>
    <t>361130140609023</t>
  </si>
  <si>
    <t>汪丽华</t>
  </si>
  <si>
    <t>361130140609036</t>
  </si>
  <si>
    <t>董秋来</t>
  </si>
  <si>
    <t>361130140609046</t>
  </si>
  <si>
    <t>汪福元</t>
  </si>
  <si>
    <t>361130140609010</t>
  </si>
  <si>
    <t>汪德阳</t>
  </si>
  <si>
    <t>郑敏先</t>
  </si>
  <si>
    <t>原郑永祥</t>
  </si>
  <si>
    <t>薛淦元</t>
  </si>
  <si>
    <t>汪全盛</t>
  </si>
  <si>
    <t>齐启根</t>
  </si>
  <si>
    <t>洪何妹</t>
  </si>
  <si>
    <t>原汪细盛</t>
  </si>
  <si>
    <t>汪天顺</t>
  </si>
  <si>
    <t>汪东桂</t>
  </si>
  <si>
    <t>361130140609063</t>
  </si>
  <si>
    <t>方灶开</t>
  </si>
  <si>
    <t>361130140609075</t>
  </si>
  <si>
    <t>汪丽飞</t>
  </si>
  <si>
    <t>361130140609019</t>
  </si>
  <si>
    <t>汪春荣</t>
  </si>
  <si>
    <t>361130140609001</t>
  </si>
  <si>
    <t>汪兆盛</t>
  </si>
  <si>
    <t>361130140609052</t>
  </si>
  <si>
    <t>黄砂十组</t>
  </si>
  <si>
    <t>361130140610</t>
  </si>
  <si>
    <t>361130140610009</t>
  </si>
  <si>
    <t>吴乐光</t>
  </si>
  <si>
    <t>361130140610017</t>
  </si>
  <si>
    <t>毕建新</t>
  </si>
  <si>
    <t>361130140610030</t>
  </si>
  <si>
    <t>童来生</t>
  </si>
  <si>
    <t>361130140610021</t>
  </si>
  <si>
    <t>吴有苗</t>
  </si>
  <si>
    <t>361130140610007</t>
  </si>
  <si>
    <t>吴仲英</t>
  </si>
  <si>
    <t>361130140610006</t>
  </si>
  <si>
    <t>方德芝</t>
  </si>
  <si>
    <t>361130140610036</t>
  </si>
  <si>
    <t>陆满法</t>
  </si>
  <si>
    <t>361130140610022</t>
  </si>
  <si>
    <t>吴小根</t>
  </si>
  <si>
    <t>361130140610018</t>
  </si>
  <si>
    <t>吴南生</t>
  </si>
  <si>
    <t>361130140610024</t>
  </si>
  <si>
    <t>陆小龙</t>
  </si>
  <si>
    <t>361130140610047</t>
  </si>
  <si>
    <t>叶双香</t>
  </si>
  <si>
    <t>361130140610040</t>
  </si>
  <si>
    <t>陆忠朝</t>
  </si>
  <si>
    <t>361130140610029</t>
  </si>
  <si>
    <t>陆唐朝</t>
  </si>
  <si>
    <t>361130140610015</t>
  </si>
  <si>
    <t>吴巧槐</t>
  </si>
  <si>
    <t>361130140610064</t>
  </si>
  <si>
    <t>程新凤</t>
  </si>
  <si>
    <t>吴金德</t>
  </si>
  <si>
    <t>吴娅平</t>
  </si>
  <si>
    <t>原吴树德</t>
  </si>
  <si>
    <t>361130140610026</t>
  </si>
  <si>
    <t>陆世金</t>
  </si>
  <si>
    <t>361130140610032</t>
  </si>
  <si>
    <t>汪根水</t>
  </si>
  <si>
    <t>361130140610008</t>
  </si>
  <si>
    <t>吴仲新</t>
  </si>
  <si>
    <t>361130140610031</t>
  </si>
  <si>
    <t>童冬生</t>
  </si>
  <si>
    <t>361130140610012</t>
  </si>
  <si>
    <t>陆世水</t>
  </si>
  <si>
    <t>361130140610033</t>
  </si>
  <si>
    <t>陆有根</t>
  </si>
  <si>
    <t>361130140610003</t>
  </si>
  <si>
    <t>吴光亮</t>
  </si>
  <si>
    <t>361130140610043</t>
  </si>
  <si>
    <t>童小生</t>
  </si>
  <si>
    <t>陆先有</t>
  </si>
  <si>
    <t>361130140610027</t>
  </si>
  <si>
    <t>陆元鹤</t>
  </si>
  <si>
    <t>陆元魁1022.81</t>
  </si>
  <si>
    <t>361130140610038</t>
  </si>
  <si>
    <t>徐东新</t>
  </si>
  <si>
    <t>361130140610019</t>
  </si>
  <si>
    <t>吴正平</t>
  </si>
  <si>
    <t>361130140610002</t>
  </si>
  <si>
    <t>吴光明</t>
  </si>
  <si>
    <t>吴本鑫</t>
  </si>
  <si>
    <t>陆根法</t>
  </si>
  <si>
    <t>361130140610041</t>
  </si>
  <si>
    <t>吴南源</t>
  </si>
  <si>
    <t>361130140610045</t>
  </si>
  <si>
    <t>吴兴德</t>
  </si>
  <si>
    <t>361130140610054</t>
  </si>
  <si>
    <t>吕金花</t>
  </si>
  <si>
    <t>原吴本昌</t>
  </si>
  <si>
    <t>361130140610014</t>
  </si>
  <si>
    <t>陆世太</t>
  </si>
  <si>
    <t>361130140610042</t>
  </si>
  <si>
    <t>黄永法</t>
  </si>
  <si>
    <t>陆军华</t>
  </si>
  <si>
    <t>吴仲贵</t>
  </si>
  <si>
    <t>361130140610025</t>
  </si>
  <si>
    <t>陆水龙</t>
  </si>
  <si>
    <t>361130140610004</t>
  </si>
  <si>
    <t>童玉琴</t>
  </si>
  <si>
    <t>361130140610010</t>
  </si>
  <si>
    <t>徐尚贵</t>
  </si>
  <si>
    <t>361130140610046</t>
  </si>
  <si>
    <t>陆城楼</t>
  </si>
  <si>
    <t>361130140610049</t>
  </si>
  <si>
    <t>方建华</t>
  </si>
  <si>
    <t>361130140610056</t>
  </si>
  <si>
    <t>陆根福</t>
  </si>
  <si>
    <t>361130140610020</t>
  </si>
  <si>
    <t>吴西平</t>
  </si>
  <si>
    <t>361130140610044</t>
  </si>
  <si>
    <t>王志法</t>
  </si>
  <si>
    <t>361130140610053</t>
  </si>
  <si>
    <t>方华平</t>
  </si>
  <si>
    <t>361130140610016</t>
  </si>
  <si>
    <t>任珍莲</t>
  </si>
  <si>
    <t>黄砂朱公坦组</t>
  </si>
  <si>
    <t>361130140611</t>
  </si>
  <si>
    <t>361130140611059</t>
  </si>
  <si>
    <t>张冬生</t>
  </si>
  <si>
    <t>361130140611043</t>
  </si>
  <si>
    <t>方玄科</t>
  </si>
  <si>
    <t>361130140611018</t>
  </si>
  <si>
    <t>汪福生</t>
  </si>
  <si>
    <t>361130140611036</t>
  </si>
  <si>
    <t>汪银芽</t>
  </si>
  <si>
    <t>361130140611038</t>
  </si>
  <si>
    <t>汪美根</t>
  </si>
  <si>
    <t>361130140611006</t>
  </si>
  <si>
    <t>方阳盛</t>
  </si>
  <si>
    <t>361130140611004</t>
  </si>
  <si>
    <t>程森旺</t>
  </si>
  <si>
    <t>361130140611032</t>
  </si>
  <si>
    <t>程春和</t>
  </si>
  <si>
    <t>361130140611031</t>
  </si>
  <si>
    <t>程细养</t>
  </si>
  <si>
    <t>361130140611020</t>
  </si>
  <si>
    <t>方根德</t>
  </si>
  <si>
    <t>361130140611002</t>
  </si>
  <si>
    <t>程社林</t>
  </si>
  <si>
    <t>361130140611044</t>
  </si>
  <si>
    <t>方玄乐</t>
  </si>
  <si>
    <t>361130140611049</t>
  </si>
  <si>
    <t>汪旺泉</t>
  </si>
  <si>
    <t>361130140611034</t>
  </si>
  <si>
    <t>齐接生</t>
  </si>
  <si>
    <t>361130140611053</t>
  </si>
  <si>
    <t>汪奇来</t>
  </si>
  <si>
    <t>361130140611017</t>
  </si>
  <si>
    <t>汪社淦</t>
  </si>
  <si>
    <r>
      <rPr>
        <sz val="12"/>
        <rFont val="宋体"/>
        <charset val="134"/>
      </rPr>
      <t>原汪允开9</t>
    </r>
    <r>
      <rPr>
        <sz val="12"/>
        <rFont val="宋体"/>
        <charset val="134"/>
      </rPr>
      <t>.2亩并入</t>
    </r>
  </si>
  <si>
    <t>361130140611033</t>
  </si>
  <si>
    <t>方德良</t>
  </si>
  <si>
    <t>361130140611005</t>
  </si>
  <si>
    <t>程和德</t>
  </si>
  <si>
    <t>361130140611025</t>
  </si>
  <si>
    <t>齐顺开</t>
  </si>
  <si>
    <t>361130140611041</t>
  </si>
  <si>
    <t>方国英</t>
  </si>
  <si>
    <t>程汝林</t>
  </si>
  <si>
    <t>361130140611007</t>
  </si>
  <si>
    <t>方阳泉</t>
  </si>
  <si>
    <t>361130140611008</t>
  </si>
  <si>
    <t>方秋盛</t>
  </si>
  <si>
    <t>361130140611003</t>
  </si>
  <si>
    <t>程社盛</t>
  </si>
  <si>
    <t>361130140611019</t>
  </si>
  <si>
    <t>方淦彬</t>
  </si>
  <si>
    <t>361130140611027</t>
  </si>
  <si>
    <t>程灶丁</t>
  </si>
  <si>
    <t>361130140611021</t>
  </si>
  <si>
    <t>吴银兰</t>
  </si>
  <si>
    <t>361130140611045</t>
  </si>
  <si>
    <t>方冬养</t>
  </si>
  <si>
    <t>361130140611028</t>
  </si>
  <si>
    <t>程金养</t>
  </si>
  <si>
    <t>361130140611046</t>
  </si>
  <si>
    <t>方春养</t>
  </si>
  <si>
    <t>361130140611026</t>
  </si>
  <si>
    <t>程灶明</t>
  </si>
  <si>
    <t>361130140611024</t>
  </si>
  <si>
    <t>程龙瑞</t>
  </si>
  <si>
    <t>361130140611062</t>
  </si>
  <si>
    <t>方春德</t>
  </si>
  <si>
    <t>361130140611013</t>
  </si>
  <si>
    <t>汪社林</t>
  </si>
  <si>
    <t>361130140611001</t>
  </si>
  <si>
    <t>程社生</t>
  </si>
  <si>
    <t>361130140611023</t>
  </si>
  <si>
    <t>程秋勇</t>
  </si>
  <si>
    <t>361130140611039</t>
  </si>
  <si>
    <t>汪松林</t>
  </si>
  <si>
    <t>361130140611015</t>
  </si>
  <si>
    <t>黄冬妹</t>
  </si>
  <si>
    <t>程靖文</t>
  </si>
  <si>
    <t>程春林</t>
  </si>
  <si>
    <t>361130140611047</t>
  </si>
  <si>
    <t>汪允乐</t>
  </si>
  <si>
    <t>361130140611051</t>
  </si>
  <si>
    <t>朱发杨</t>
  </si>
  <si>
    <t>361130140611009</t>
  </si>
  <si>
    <t>方森和</t>
  </si>
  <si>
    <t>汪炎印</t>
  </si>
  <si>
    <t>方秋社</t>
  </si>
  <si>
    <t>361130140611011</t>
  </si>
  <si>
    <t>程德盛</t>
  </si>
  <si>
    <t>361130140611052</t>
  </si>
  <si>
    <t>程进泉</t>
  </si>
  <si>
    <t>黄砂虹潭组</t>
  </si>
  <si>
    <t>361130140612</t>
  </si>
  <si>
    <t>361130140612076</t>
  </si>
  <si>
    <t>程灶发</t>
  </si>
  <si>
    <t>361130140612018</t>
  </si>
  <si>
    <t>程顺泉</t>
  </si>
  <si>
    <t>程顺来</t>
  </si>
  <si>
    <t>程根泉</t>
  </si>
  <si>
    <t>程秋生</t>
  </si>
  <si>
    <t>361130140612084</t>
  </si>
  <si>
    <t>程细英</t>
  </si>
  <si>
    <t>361130140612066</t>
  </si>
  <si>
    <t>程秋林</t>
  </si>
  <si>
    <t>继承程观养</t>
  </si>
  <si>
    <t>361130140612003</t>
  </si>
  <si>
    <t>齐旺泉</t>
  </si>
  <si>
    <t>361130140612026</t>
  </si>
  <si>
    <t>程德初</t>
  </si>
  <si>
    <t>361130140612075</t>
  </si>
  <si>
    <t>程坤盛</t>
  </si>
  <si>
    <t>361130140612020</t>
  </si>
  <si>
    <t>汪锡生</t>
  </si>
  <si>
    <t>361130140612030</t>
  </si>
  <si>
    <t>潘根英</t>
  </si>
  <si>
    <t>程林初</t>
  </si>
  <si>
    <t>程发初</t>
  </si>
  <si>
    <t>程生初</t>
  </si>
  <si>
    <t>361130140612019</t>
  </si>
  <si>
    <t>程桂树</t>
  </si>
  <si>
    <t>361130140612046</t>
  </si>
  <si>
    <t>张生旺</t>
  </si>
  <si>
    <t>原张灶焰2.5亩并入</t>
  </si>
  <si>
    <t>361130140612050</t>
  </si>
  <si>
    <t>张土旺</t>
  </si>
  <si>
    <t>361130140612028</t>
  </si>
  <si>
    <t>程桂林</t>
  </si>
  <si>
    <t>361130140612001</t>
  </si>
  <si>
    <t>程松泉</t>
  </si>
  <si>
    <t>361130140612034</t>
  </si>
  <si>
    <t>许秋生</t>
  </si>
  <si>
    <t>361130140612057</t>
  </si>
  <si>
    <t>程接英</t>
  </si>
  <si>
    <t>361130140612033</t>
  </si>
  <si>
    <t>程玄根</t>
  </si>
  <si>
    <t>361130140612014</t>
  </si>
  <si>
    <t>程玄保</t>
  </si>
  <si>
    <t>361130140612037</t>
  </si>
  <si>
    <t>程土盛</t>
  </si>
  <si>
    <t>361130140612072</t>
  </si>
  <si>
    <t>程秀春</t>
  </si>
  <si>
    <t>361130140612038</t>
  </si>
  <si>
    <t>程春泉</t>
  </si>
  <si>
    <t>361130140612056</t>
  </si>
  <si>
    <t>汪新华</t>
  </si>
  <si>
    <t>361130140612039</t>
  </si>
  <si>
    <t>程金福</t>
  </si>
  <si>
    <t>361130140612041</t>
  </si>
  <si>
    <t>账户已更改</t>
  </si>
  <si>
    <t>361130140612054</t>
  </si>
  <si>
    <t>程菊泉</t>
  </si>
  <si>
    <t>361130140612069</t>
  </si>
  <si>
    <t>程来泉</t>
  </si>
  <si>
    <t>361130140612049</t>
  </si>
  <si>
    <t>张根泉</t>
  </si>
  <si>
    <t>继承张玄旺</t>
  </si>
  <si>
    <t>361130140612073</t>
  </si>
  <si>
    <t>程社养</t>
  </si>
  <si>
    <t>361130140612040</t>
  </si>
  <si>
    <t>程巧和</t>
  </si>
  <si>
    <t>361130140612011</t>
  </si>
  <si>
    <t>程冬泉</t>
  </si>
  <si>
    <t>361130140612055</t>
  </si>
  <si>
    <t>汪水能</t>
  </si>
  <si>
    <t>361130140612068</t>
  </si>
  <si>
    <t>程林泉</t>
  </si>
  <si>
    <t>361130140612006</t>
  </si>
  <si>
    <t>程玄发</t>
  </si>
  <si>
    <t>361130140612044</t>
  </si>
  <si>
    <t>程桂春</t>
  </si>
  <si>
    <t>361130140612042</t>
  </si>
  <si>
    <t>程法泉</t>
  </si>
  <si>
    <t>361130140612023</t>
  </si>
  <si>
    <t>程新保</t>
  </si>
  <si>
    <t>361130140612016</t>
  </si>
  <si>
    <t>齐新福</t>
  </si>
  <si>
    <t>361130140612061</t>
  </si>
  <si>
    <t>程玄开</t>
  </si>
  <si>
    <t>程五生</t>
  </si>
  <si>
    <t>361130140612048</t>
  </si>
  <si>
    <t>张林旺</t>
  </si>
  <si>
    <t>361130140612007</t>
  </si>
  <si>
    <t>程新泉</t>
  </si>
  <si>
    <t>361130140612065</t>
  </si>
  <si>
    <t>齐观泉</t>
  </si>
  <si>
    <t>361130140612021</t>
  </si>
  <si>
    <t>程春树</t>
  </si>
  <si>
    <t>程接腾</t>
  </si>
  <si>
    <t>程巧盛</t>
  </si>
  <si>
    <t>361130140612053</t>
  </si>
  <si>
    <t>程元和</t>
  </si>
  <si>
    <t>361130140612062</t>
  </si>
  <si>
    <t>张立芽</t>
  </si>
  <si>
    <t>361130140612058</t>
  </si>
  <si>
    <t>程社保</t>
  </si>
  <si>
    <t>361130140612051</t>
  </si>
  <si>
    <t>程细盛</t>
  </si>
  <si>
    <t>361130140612005</t>
  </si>
  <si>
    <t>王菊意</t>
  </si>
  <si>
    <t>361130140612067</t>
  </si>
  <si>
    <t>程洪林</t>
  </si>
  <si>
    <t>361130140612043</t>
  </si>
  <si>
    <t>程科泉</t>
  </si>
  <si>
    <t>361130140612035</t>
  </si>
  <si>
    <t>许秋桂</t>
  </si>
  <si>
    <t>361130140612063</t>
  </si>
  <si>
    <t>程桂森</t>
  </si>
  <si>
    <t>程灶林</t>
  </si>
  <si>
    <t>361130140612074</t>
  </si>
  <si>
    <t>程社根</t>
  </si>
  <si>
    <t xml:space="preserve"> </t>
  </si>
  <si>
    <t>361130140612064</t>
  </si>
  <si>
    <t>程玄旺</t>
  </si>
  <si>
    <t>361130140612047</t>
  </si>
  <si>
    <t>张冬旺</t>
  </si>
  <si>
    <t>361130140612024</t>
  </si>
  <si>
    <t>程玄祜</t>
  </si>
  <si>
    <t>361130140612010</t>
  </si>
  <si>
    <t>齐新海</t>
  </si>
  <si>
    <t>合计</t>
  </si>
  <si>
    <t>制表单位：珍珠山乡</t>
  </si>
  <si>
    <t>单位：亩、元</t>
  </si>
  <si>
    <t>村委会</t>
  </si>
  <si>
    <t>小组</t>
  </si>
  <si>
    <t>集体面积</t>
  </si>
  <si>
    <t>集体补助金额</t>
  </si>
  <si>
    <t>黄砂</t>
  </si>
  <si>
    <t>黄砂三组</t>
  </si>
  <si>
    <t>黄砂五组</t>
  </si>
  <si>
    <t>朱公坦组</t>
  </si>
  <si>
    <t>吴源</t>
  </si>
  <si>
    <t>吴源村委会</t>
  </si>
  <si>
    <t>吴源村四组</t>
  </si>
  <si>
    <t>吴源风箱形组</t>
  </si>
  <si>
    <t>2023年度婺源县（珍珠山乡）天然林管护补助补差部分申领表</t>
  </si>
  <si>
    <t>日期：2024 年 2 月 27 日</t>
  </si>
  <si>
    <t>申领单位</t>
  </si>
  <si>
    <t>拨付批次</t>
  </si>
  <si>
    <t>补助面积（亩）</t>
  </si>
  <si>
    <t>补助金额（元）</t>
  </si>
  <si>
    <t>备注</t>
  </si>
  <si>
    <t>小计</t>
  </si>
  <si>
    <t>集体</t>
  </si>
  <si>
    <t>个人</t>
  </si>
  <si>
    <t>珍珠山乡</t>
  </si>
  <si>
    <t>第三批</t>
  </si>
  <si>
    <t>补差0.43元/亩</t>
  </si>
  <si>
    <t>乡镇（签章）：</t>
  </si>
  <si>
    <t>主要领导：</t>
  </si>
  <si>
    <t>分管领导：</t>
  </si>
  <si>
    <t>编制人:</t>
  </si>
  <si>
    <t>2023年度婺源县天然林管护补助发放表（补差部分）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</si>
  <si>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</si>
  <si>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</si>
  <si>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</si>
  <si>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</si>
  <si>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</si>
  <si>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面积</t>
  </si>
  <si>
    <t>金额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</si>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</sst>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_ "/>
  </numFmts>
  <fonts count="5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等线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等线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0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8" fillId="0" borderId="0"/>
    <xf numFmtId="0" fontId="47" fillId="5" borderId="13" applyNumberFormat="0" applyAlignment="0" applyProtection="0">
      <alignment vertical="center"/>
    </xf>
    <xf numFmtId="0" fontId="48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8" fillId="0" borderId="0"/>
    <xf numFmtId="0" fontId="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8" fillId="0" borderId="0"/>
    <xf numFmtId="0" fontId="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51" fillId="4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18" fillId="0" borderId="0"/>
    <xf numFmtId="0" fontId="18" fillId="0" borderId="0"/>
    <xf numFmtId="0" fontId="46" fillId="2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/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/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8" fillId="0" borderId="0"/>
    <xf numFmtId="0" fontId="0" fillId="1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1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/>
    <xf numFmtId="0" fontId="32" fillId="0" borderId="1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0" borderId="0"/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0" borderId="0"/>
    <xf numFmtId="0" fontId="0" fillId="3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8" fillId="0" borderId="0"/>
    <xf numFmtId="0" fontId="0" fillId="31" borderId="0" applyNumberFormat="0" applyBorder="0" applyAlignment="0" applyProtection="0">
      <alignment vertical="center"/>
    </xf>
    <xf numFmtId="0" fontId="18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8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0" borderId="0"/>
    <xf numFmtId="0" fontId="0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12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12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/>
    <xf numFmtId="0" fontId="0" fillId="1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2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18" fillId="0" borderId="0"/>
    <xf numFmtId="0" fontId="18" fillId="0" borderId="0"/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8" fillId="0" borderId="0"/>
    <xf numFmtId="0" fontId="56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2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2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28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" fillId="0" borderId="0"/>
    <xf numFmtId="0" fontId="0" fillId="32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0" borderId="0"/>
    <xf numFmtId="0" fontId="0" fillId="32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6" fillId="17" borderId="0" applyNumberFormat="0" applyBorder="0" applyAlignment="0" applyProtection="0">
      <alignment vertical="center"/>
    </xf>
    <xf numFmtId="0" fontId="18" fillId="0" borderId="0"/>
    <xf numFmtId="0" fontId="31" fillId="0" borderId="20" applyNumberFormat="0" applyFill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8" fillId="0" borderId="0"/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6" fillId="17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18" fillId="0" borderId="0"/>
    <xf numFmtId="0" fontId="18" fillId="0" borderId="0"/>
    <xf numFmtId="0" fontId="46" fillId="21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8" fillId="0" borderId="0"/>
    <xf numFmtId="0" fontId="46" fillId="3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18" fillId="0" borderId="0"/>
    <xf numFmtId="0" fontId="46" fillId="25" borderId="0" applyNumberFormat="0" applyBorder="0" applyAlignment="0" applyProtection="0">
      <alignment vertical="center"/>
    </xf>
    <xf numFmtId="0" fontId="18" fillId="0" borderId="0"/>
    <xf numFmtId="0" fontId="46" fillId="2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4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46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6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13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30" fillId="0" borderId="19" applyNumberFormat="0" applyFill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18" fillId="0" borderId="0"/>
    <xf numFmtId="0" fontId="32" fillId="0" borderId="18" applyNumberFormat="0" applyFill="0" applyAlignment="0" applyProtection="0">
      <alignment vertical="center"/>
    </xf>
    <xf numFmtId="0" fontId="18" fillId="0" borderId="0"/>
    <xf numFmtId="0" fontId="32" fillId="0" borderId="18" applyNumberFormat="0" applyFill="0" applyAlignment="0" applyProtection="0">
      <alignment vertical="center"/>
    </xf>
    <xf numFmtId="0" fontId="18" fillId="0" borderId="0"/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8" fillId="0" borderId="0"/>
    <xf numFmtId="0" fontId="5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55" fillId="6" borderId="1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7" fillId="5" borderId="13" applyNumberForma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4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5" fillId="6" borderId="1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1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6" fillId="22" borderId="0" applyNumberFormat="0" applyBorder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58" fillId="3" borderId="10" applyNumberFormat="0" applyFont="0" applyAlignment="0" applyProtection="0">
      <alignment vertical="center"/>
    </xf>
    <xf numFmtId="0" fontId="18" fillId="0" borderId="0"/>
    <xf numFmtId="0" fontId="18" fillId="0" borderId="0"/>
    <xf numFmtId="0" fontId="0" fillId="3" borderId="10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14" borderId="0" applyNumberFormat="0" applyBorder="0" applyAlignment="0" applyProtection="0">
      <alignment vertical="center"/>
    </xf>
    <xf numFmtId="0" fontId="18" fillId="0" borderId="0"/>
    <xf numFmtId="0" fontId="56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6" fillId="26" borderId="0" applyNumberFormat="0" applyBorder="0" applyAlignment="0" applyProtection="0">
      <alignment vertical="center"/>
    </xf>
    <xf numFmtId="0" fontId="18" fillId="0" borderId="0"/>
    <xf numFmtId="0" fontId="4" fillId="0" borderId="0">
      <alignment vertical="center"/>
    </xf>
    <xf numFmtId="0" fontId="18" fillId="0" borderId="0"/>
    <xf numFmtId="0" fontId="46" fillId="26" borderId="0" applyNumberFormat="0" applyBorder="0" applyAlignment="0" applyProtection="0">
      <alignment vertical="center"/>
    </xf>
    <xf numFmtId="0" fontId="18" fillId="0" borderId="0"/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47" fillId="5" borderId="13" applyNumberFormat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2" fillId="5" borderId="14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58" fillId="3" borderId="10" applyNumberFormat="0" applyFont="0" applyAlignment="0" applyProtection="0">
      <alignment vertical="center"/>
    </xf>
    <xf numFmtId="0" fontId="58" fillId="3" borderId="10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176" fontId="0" fillId="0" borderId="0" xfId="0" applyNumberForma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637" applyFont="1" applyAlignment="1">
      <alignment horizontal="center" vertical="center"/>
    </xf>
    <xf numFmtId="0" fontId="16" fillId="0" borderId="0" xfId="637" applyFont="1" applyAlignment="1">
      <alignment vertical="center"/>
    </xf>
    <xf numFmtId="0" fontId="16" fillId="0" borderId="0" xfId="637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637" applyNumberFormat="1" applyFont="1" applyFill="1" applyBorder="1" applyAlignment="1">
      <alignment horizontal="center" vertical="center" wrapText="1"/>
    </xf>
    <xf numFmtId="0" fontId="17" fillId="0" borderId="1" xfId="637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7" fillId="0" borderId="4" xfId="637" applyFont="1" applyBorder="1" applyAlignment="1">
      <alignment vertical="center"/>
    </xf>
    <xf numFmtId="0" fontId="18" fillId="0" borderId="1" xfId="637" applyFill="1" applyBorder="1" applyAlignment="1">
      <alignment vertical="center"/>
    </xf>
    <xf numFmtId="49" fontId="18" fillId="0" borderId="1" xfId="637" applyNumberFormat="1" applyFill="1" applyBorder="1" applyAlignment="1">
      <alignment vertical="center" wrapText="1"/>
    </xf>
    <xf numFmtId="0" fontId="18" fillId="0" borderId="1" xfId="637" applyFill="1" applyBorder="1" applyAlignment="1">
      <alignment horizontal="center" vertical="center"/>
    </xf>
    <xf numFmtId="49" fontId="18" fillId="0" borderId="1" xfId="637" applyNumberFormat="1" applyFont="1" applyFill="1" applyBorder="1" applyAlignment="1">
      <alignment horizontal="right" vertical="center"/>
    </xf>
    <xf numFmtId="0" fontId="18" fillId="0" borderId="1" xfId="637" applyFill="1" applyBorder="1" applyAlignment="1">
      <alignment horizontal="center"/>
    </xf>
    <xf numFmtId="0" fontId="17" fillId="0" borderId="1" xfId="637" applyFont="1" applyFill="1" applyBorder="1" applyAlignment="1">
      <alignment horizontal="center" vertical="center"/>
    </xf>
    <xf numFmtId="0" fontId="19" fillId="0" borderId="1" xfId="637" applyFont="1" applyFill="1" applyBorder="1" applyAlignment="1">
      <alignment horizontal="center"/>
    </xf>
    <xf numFmtId="0" fontId="19" fillId="0" borderId="1" xfId="637" applyFont="1" applyBorder="1" applyAlignment="1">
      <alignment horizontal="center" vertical="center"/>
    </xf>
    <xf numFmtId="0" fontId="20" fillId="0" borderId="1" xfId="637" applyFont="1" applyFill="1" applyBorder="1" applyAlignment="1">
      <alignment horizontal="center"/>
    </xf>
    <xf numFmtId="0" fontId="18" fillId="0" borderId="0" xfId="637">
      <alignment vertical="center"/>
    </xf>
    <xf numFmtId="0" fontId="18" fillId="0" borderId="1" xfId="637" applyFill="1" applyBorder="1" applyAlignment="1"/>
    <xf numFmtId="0" fontId="5" fillId="0" borderId="4" xfId="637" applyFont="1" applyBorder="1" applyAlignment="1">
      <alignment vertical="center"/>
    </xf>
    <xf numFmtId="0" fontId="20" fillId="0" borderId="1" xfId="637" applyFont="1" applyFill="1" applyBorder="1" applyAlignment="1"/>
    <xf numFmtId="49" fontId="20" fillId="0" borderId="1" xfId="637" applyNumberFormat="1" applyFont="1" applyFill="1" applyBorder="1" applyAlignment="1">
      <alignment vertical="center" wrapText="1"/>
    </xf>
    <xf numFmtId="49" fontId="20" fillId="0" borderId="1" xfId="637" applyNumberFormat="1" applyFont="1" applyFill="1" applyBorder="1" applyAlignment="1">
      <alignment horizontal="right" vertical="center"/>
    </xf>
    <xf numFmtId="0" fontId="18" fillId="0" borderId="1" xfId="637" applyFont="1" applyFill="1" applyBorder="1" applyAlignment="1">
      <alignment horizontal="center"/>
    </xf>
    <xf numFmtId="176" fontId="15" fillId="0" borderId="0" xfId="637" applyNumberFormat="1" applyFont="1" applyAlignment="1">
      <alignment horizontal="center" vertical="center"/>
    </xf>
    <xf numFmtId="176" fontId="16" fillId="0" borderId="0" xfId="637" applyNumberFormat="1" applyFont="1" applyBorder="1" applyAlignment="1">
      <alignment horizontal="center" vertical="center"/>
    </xf>
    <xf numFmtId="0" fontId="17" fillId="0" borderId="3" xfId="637" applyNumberFormat="1" applyFont="1" applyFill="1" applyBorder="1" applyAlignment="1">
      <alignment horizontal="center" vertical="center" wrapText="1"/>
    </xf>
    <xf numFmtId="176" fontId="17" fillId="0" borderId="1" xfId="637" applyNumberFormat="1" applyFont="1" applyFill="1" applyBorder="1" applyAlignment="1">
      <alignment horizontal="center" vertical="center" wrapText="1"/>
    </xf>
    <xf numFmtId="176" fontId="18" fillId="0" borderId="1" xfId="637" applyNumberFormat="1" applyFont="1" applyFill="1" applyBorder="1" applyAlignment="1">
      <alignment vertical="center"/>
    </xf>
    <xf numFmtId="176" fontId="17" fillId="0" borderId="1" xfId="637" applyNumberFormat="1" applyFont="1" applyBorder="1" applyAlignment="1">
      <alignment vertical="center"/>
    </xf>
    <xf numFmtId="176" fontId="0" fillId="0" borderId="1" xfId="621" applyNumberFormat="1" applyFont="1" applyBorder="1">
      <alignment vertical="center"/>
    </xf>
    <xf numFmtId="0" fontId="18" fillId="0" borderId="4" xfId="637" applyFont="1" applyFill="1" applyBorder="1" applyAlignment="1">
      <alignment horizontal="left" wrapText="1"/>
    </xf>
    <xf numFmtId="0" fontId="18" fillId="0" borderId="4" xfId="637" applyFill="1" applyBorder="1" applyAlignment="1">
      <alignment horizontal="left" wrapText="1"/>
    </xf>
    <xf numFmtId="176" fontId="18" fillId="0" borderId="1" xfId="637" applyNumberFormat="1" applyFill="1" applyBorder="1" applyAlignment="1"/>
    <xf numFmtId="0" fontId="18" fillId="0" borderId="4" xfId="637" applyFill="1" applyBorder="1" applyAlignment="1">
      <alignment horizontal="left"/>
    </xf>
    <xf numFmtId="0" fontId="18" fillId="0" borderId="0" xfId="637" applyFont="1" applyAlignment="1">
      <alignment horizontal="left" vertical="center"/>
    </xf>
    <xf numFmtId="176" fontId="20" fillId="0" borderId="1" xfId="637" applyNumberFormat="1" applyFont="1" applyFill="1" applyBorder="1" applyAlignment="1">
      <alignment vertical="center"/>
    </xf>
    <xf numFmtId="0" fontId="20" fillId="0" borderId="0" xfId="637" applyFont="1" applyAlignment="1">
      <alignment horizontal="left" vertical="center" wrapText="1"/>
    </xf>
    <xf numFmtId="0" fontId="18" fillId="0" borderId="0" xfId="637" applyFont="1" applyAlignment="1">
      <alignment horizontal="left" vertical="center" wrapText="1"/>
    </xf>
    <xf numFmtId="0" fontId="18" fillId="0" borderId="1" xfId="637" applyFont="1" applyFill="1" applyBorder="1" applyAlignment="1">
      <alignment horizontal="center" vertical="center"/>
    </xf>
    <xf numFmtId="0" fontId="18" fillId="0" borderId="0" xfId="637" applyAlignment="1">
      <alignment horizontal="left" vertical="center" wrapText="1"/>
    </xf>
    <xf numFmtId="49" fontId="21" fillId="0" borderId="8" xfId="870" applyNumberFormat="1" applyFont="1" applyBorder="1" applyAlignment="1">
      <alignment horizontal="left" vertical="center" wrapText="1"/>
    </xf>
    <xf numFmtId="0" fontId="18" fillId="0" borderId="0" xfId="637" applyAlignment="1">
      <alignment horizontal="left" vertical="center"/>
    </xf>
    <xf numFmtId="0" fontId="22" fillId="0" borderId="1" xfId="637" applyFont="1" applyFill="1" applyBorder="1" applyAlignment="1">
      <alignment horizontal="center" vertical="center"/>
    </xf>
    <xf numFmtId="0" fontId="5" fillId="0" borderId="1" xfId="637" applyFont="1" applyFill="1" applyBorder="1" applyAlignment="1">
      <alignment horizontal="center" vertical="center"/>
    </xf>
    <xf numFmtId="0" fontId="20" fillId="0" borderId="1" xfId="637" applyFont="1" applyFill="1" applyBorder="1" applyAlignment="1">
      <alignment horizontal="center" vertical="center"/>
    </xf>
    <xf numFmtId="49" fontId="17" fillId="0" borderId="1" xfId="637" applyNumberFormat="1" applyFont="1" applyFill="1" applyBorder="1" applyAlignment="1">
      <alignment horizontal="center" vertical="center"/>
    </xf>
    <xf numFmtId="49" fontId="18" fillId="0" borderId="1" xfId="637" applyNumberFormat="1" applyFill="1" applyBorder="1" applyAlignment="1">
      <alignment horizontal="center" vertical="center" wrapText="1"/>
    </xf>
    <xf numFmtId="0" fontId="18" fillId="0" borderId="4" xfId="637" applyFill="1" applyBorder="1" applyAlignment="1">
      <alignment horizontal="left" vertical="center" wrapText="1"/>
    </xf>
    <xf numFmtId="0" fontId="19" fillId="0" borderId="1" xfId="637" applyFont="1" applyFill="1" applyBorder="1" applyAlignment="1">
      <alignment horizontal="center" vertical="center"/>
    </xf>
    <xf numFmtId="49" fontId="18" fillId="0" borderId="9" xfId="637" applyNumberFormat="1" applyFill="1" applyBorder="1" applyAlignment="1">
      <alignment horizontal="center" vertical="center" wrapText="1"/>
    </xf>
    <xf numFmtId="49" fontId="18" fillId="0" borderId="1" xfId="717" applyNumberFormat="1" applyFill="1" applyBorder="1" applyAlignment="1">
      <alignment vertical="center" wrapText="1"/>
    </xf>
    <xf numFmtId="0" fontId="18" fillId="0" borderId="1" xfId="637" applyFont="1" applyFill="1" applyBorder="1" applyAlignment="1"/>
    <xf numFmtId="49" fontId="18" fillId="0" borderId="1" xfId="637" applyNumberFormat="1" applyFont="1" applyFill="1" applyBorder="1" applyAlignment="1">
      <alignment vertical="center" wrapText="1"/>
    </xf>
    <xf numFmtId="49" fontId="18" fillId="0" borderId="1" xfId="127" applyNumberFormat="1" applyFill="1" applyBorder="1" applyAlignment="1">
      <alignment horizontal="center" vertical="center" wrapText="1"/>
    </xf>
    <xf numFmtId="0" fontId="18" fillId="0" borderId="0" xfId="637" applyFont="1">
      <alignment vertical="center"/>
    </xf>
    <xf numFmtId="0" fontId="18" fillId="0" borderId="4" xfId="637" applyFont="1" applyFill="1" applyBorder="1" applyAlignment="1">
      <alignment horizontal="left"/>
    </xf>
    <xf numFmtId="49" fontId="21" fillId="0" borderId="8" xfId="870" applyNumberFormat="1" applyFont="1" applyBorder="1" applyAlignment="1">
      <alignment horizontal="center" vertical="center" wrapText="1"/>
    </xf>
    <xf numFmtId="0" fontId="19" fillId="0" borderId="0" xfId="637" applyFont="1" applyAlignment="1">
      <alignment horizontal="center" vertical="center"/>
    </xf>
    <xf numFmtId="176" fontId="23" fillId="0" borderId="1" xfId="637" applyNumberFormat="1" applyFont="1" applyFill="1" applyBorder="1" applyAlignment="1">
      <alignment vertical="center"/>
    </xf>
    <xf numFmtId="176" fontId="18" fillId="0" borderId="1" xfId="637" applyNumberFormat="1" applyFill="1" applyBorder="1" applyAlignment="1">
      <alignment vertical="center"/>
    </xf>
    <xf numFmtId="0" fontId="18" fillId="0" borderId="4" xfId="637" applyFont="1" applyFill="1" applyBorder="1" applyAlignment="1">
      <alignment horizontal="left" vertical="center" wrapText="1"/>
    </xf>
    <xf numFmtId="0" fontId="20" fillId="0" borderId="0" xfId="637" applyFont="1" applyBorder="1" applyAlignment="1">
      <alignment horizontal="center" vertical="center" wrapText="1"/>
    </xf>
    <xf numFmtId="0" fontId="20" fillId="0" borderId="0" xfId="637" applyFont="1" applyAlignment="1">
      <alignment horizontal="center" vertical="center" wrapText="1"/>
    </xf>
    <xf numFmtId="0" fontId="20" fillId="0" borderId="4" xfId="637" applyFont="1" applyFill="1" applyBorder="1" applyAlignment="1">
      <alignment horizontal="left"/>
    </xf>
    <xf numFmtId="176" fontId="19" fillId="0" borderId="1" xfId="637" applyNumberFormat="1" applyFont="1" applyFill="1" applyBorder="1" applyAlignment="1">
      <alignment vertical="center"/>
    </xf>
    <xf numFmtId="0" fontId="18" fillId="0" borderId="0" xfId="637" applyBorder="1" applyAlignment="1">
      <alignment horizontal="left" vertical="center"/>
    </xf>
    <xf numFmtId="0" fontId="17" fillId="0" borderId="1" xfId="637" applyFont="1" applyBorder="1" applyAlignment="1">
      <alignment vertical="center"/>
    </xf>
    <xf numFmtId="0" fontId="17" fillId="0" borderId="0" xfId="637" applyFont="1" applyAlignment="1">
      <alignment vertical="center"/>
    </xf>
    <xf numFmtId="0" fontId="17" fillId="0" borderId="0" xfId="637" applyFont="1" applyAlignment="1">
      <alignment horizontal="center" vertical="center"/>
    </xf>
    <xf numFmtId="0" fontId="18" fillId="0" borderId="0" xfId="637" applyAlignment="1">
      <alignment horizontal="center" vertical="center"/>
    </xf>
    <xf numFmtId="176" fontId="18" fillId="0" borderId="0" xfId="637" applyNumberFormat="1">
      <alignment vertical="center"/>
    </xf>
    <xf numFmtId="176" fontId="24" fillId="0" borderId="0" xfId="449" applyNumberFormat="1" applyFont="1" applyFill="1" applyBorder="1" applyAlignment="1">
      <alignment horizontal="center"/>
    </xf>
  </cellXfs>
  <cellStyles count="100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3 2 3 3" xfId="50"/>
    <cellStyle name="常规 44" xfId="51"/>
    <cellStyle name="常规 39" xfId="52"/>
    <cellStyle name="常规 2 2 4" xfId="53"/>
    <cellStyle name="常规 3 4 3" xfId="54"/>
    <cellStyle name="常规 31 2" xfId="55"/>
    <cellStyle name="常规 26 2" xfId="56"/>
    <cellStyle name="常规 7 3" xfId="57"/>
    <cellStyle name="解释性文本 2 3" xfId="58"/>
    <cellStyle name="20% - 强调文字颜色 1 2 2 2" xfId="59"/>
    <cellStyle name="标题 5" xfId="60"/>
    <cellStyle name="常规 11 4 2" xfId="61"/>
    <cellStyle name="常规 5 2 5" xfId="62"/>
    <cellStyle name="60% - 强调文字颜色 2 2 2 5" xfId="63"/>
    <cellStyle name="常规 12 2 3" xfId="64"/>
    <cellStyle name="常规 10 2 2 3" xfId="65"/>
    <cellStyle name="60% - 强调文字颜色 4 2 2 2" xfId="66"/>
    <cellStyle name="强调文字颜色 3 2 3 2" xfId="67"/>
    <cellStyle name="常规 6" xfId="68"/>
    <cellStyle name="常规 14 3 2" xfId="69"/>
    <cellStyle name="常规 12 2 2" xfId="70"/>
    <cellStyle name="常规 5 2 4" xfId="71"/>
    <cellStyle name="60% - 强调文字颜色 2 2 2 4" xfId="72"/>
    <cellStyle name="解释性文本 2 2" xfId="73"/>
    <cellStyle name="常规 6 5" xfId="74"/>
    <cellStyle name="常规 4 4 3" xfId="75"/>
    <cellStyle name="常规 4 2 2 3" xfId="76"/>
    <cellStyle name="常规 5 2" xfId="77"/>
    <cellStyle name="60% - 强调文字颜色 2 2 2" xfId="78"/>
    <cellStyle name="强调文字颜色 1 2 3" xfId="79"/>
    <cellStyle name="常规 8 2 3 3" xfId="80"/>
    <cellStyle name="常规 5 2 2" xfId="81"/>
    <cellStyle name="60% - 强调文字颜色 2 2 2 2" xfId="82"/>
    <cellStyle name="强调文字颜色 1 2 3 2" xfId="83"/>
    <cellStyle name="20% - 强调文字颜色 5 2 3 3" xfId="84"/>
    <cellStyle name="常规 5 2 3" xfId="85"/>
    <cellStyle name="60% - 强调文字颜色 2 2 2 3" xfId="86"/>
    <cellStyle name="强调文字颜色 1 2 3 3" xfId="87"/>
    <cellStyle name="常规 12 2 4" xfId="88"/>
    <cellStyle name="计算 2 3 3" xfId="89"/>
    <cellStyle name="常规 13 5" xfId="90"/>
    <cellStyle name="40% - 强调文字颜色 4 2" xfId="91"/>
    <cellStyle name="常规 8 3" xfId="92"/>
    <cellStyle name="40% - 强调文字颜色 4 2 3 3" xfId="93"/>
    <cellStyle name="常规 2 2 2 5" xfId="94"/>
    <cellStyle name="60% - 强调文字颜色 4 2 3" xfId="95"/>
    <cellStyle name="适中 2 5" xfId="96"/>
    <cellStyle name="强调文字颜色 3 2 4" xfId="97"/>
    <cellStyle name="差 2 3 2" xfId="98"/>
    <cellStyle name="60% - 强调文字颜色 3 2 3 2" xfId="99"/>
    <cellStyle name="常规 8 2" xfId="100"/>
    <cellStyle name="40% - 强调文字颜色 4 2 3 2" xfId="101"/>
    <cellStyle name="常规 2 2 2 4" xfId="102"/>
    <cellStyle name="输入 2 2 2 2" xfId="103"/>
    <cellStyle name="标题 5 4" xfId="104"/>
    <cellStyle name="输入 2 2 2 3" xfId="105"/>
    <cellStyle name="常规 31 3" xfId="106"/>
    <cellStyle name="常规 26 3" xfId="107"/>
    <cellStyle name="60% - 强调文字颜色 5 2 2 2" xfId="108"/>
    <cellStyle name="强调文字颜色 4 2 3 2" xfId="109"/>
    <cellStyle name="适中 2" xfId="110"/>
    <cellStyle name="60% - 强调文字颜色 5 2 2 3" xfId="111"/>
    <cellStyle name="强调文字颜色 4 2 3 3" xfId="112"/>
    <cellStyle name="常规 7 2 2 2 2" xfId="113"/>
    <cellStyle name="解释性文本 2 4" xfId="114"/>
    <cellStyle name="20% - 强调文字颜色 1 2 2 3" xfId="115"/>
    <cellStyle name="20% - 强调文字颜色 1 2 3" xfId="116"/>
    <cellStyle name="常规 11 5" xfId="117"/>
    <cellStyle name="40% - 强调文字颜色 2 2" xfId="118"/>
    <cellStyle name="20% - 强调文字颜色 1 2 2 4" xfId="119"/>
    <cellStyle name="强调文字颜色 3 2 2 2 3" xfId="120"/>
    <cellStyle name="20% - 强调文字颜色 1 2 3 2" xfId="121"/>
    <cellStyle name="常规 11 5 2" xfId="122"/>
    <cellStyle name="40% - 强调文字颜色 2 2 2" xfId="123"/>
    <cellStyle name="20% - 强调文字颜色 1 2 2 5" xfId="124"/>
    <cellStyle name="常规 16 2 2" xfId="125"/>
    <cellStyle name="常规 21 2 2" xfId="126"/>
    <cellStyle name="常规 10 2" xfId="127"/>
    <cellStyle name="常规 2 3 2 3" xfId="128"/>
    <cellStyle name="20% - 强调文字颜色 1 2 2" xfId="129"/>
    <cellStyle name="常规 11 4" xfId="130"/>
    <cellStyle name="常规 7 4 3" xfId="131"/>
    <cellStyle name="20% - 强调文字颜色 1 2 2 2 2" xfId="132"/>
    <cellStyle name="标题 5 2" xfId="133"/>
    <cellStyle name="常规 47 2 2" xfId="134"/>
    <cellStyle name="20% - 强调文字颜色 1 2 2 2 3" xfId="135"/>
    <cellStyle name="标题 5 3" xfId="136"/>
    <cellStyle name="40% - 强调文字颜色 2 2 3" xfId="137"/>
    <cellStyle name="20% - 强调文字颜色 1 2 3 3" xfId="138"/>
    <cellStyle name="20% - 强调文字颜色 1 2 4" xfId="139"/>
    <cellStyle name="常规 11 6" xfId="140"/>
    <cellStyle name="20% - 强调文字颜色 1 2 5" xfId="141"/>
    <cellStyle name="60% - 强调文字颜色 6 2 2 2" xfId="142"/>
    <cellStyle name="常规 11 7" xfId="143"/>
    <cellStyle name="20% - 强调文字颜色 1 2 6" xfId="144"/>
    <cellStyle name="60% - 强调文字颜色 6 2 2 3" xfId="145"/>
    <cellStyle name="20% - 强调文字颜色 2 2" xfId="146"/>
    <cellStyle name="输出 2 2 2" xfId="147"/>
    <cellStyle name="常规 2 4 2 3" xfId="148"/>
    <cellStyle name="20% - 强调文字颜色 2 2 2" xfId="149"/>
    <cellStyle name="40% - 强调文字颜色 3 2 2 5" xfId="150"/>
    <cellStyle name="输出 2 6" xfId="151"/>
    <cellStyle name="输出 2 2 2 2" xfId="152"/>
    <cellStyle name="60% - 强调文字颜色 3 2 2 5" xfId="153"/>
    <cellStyle name="20% - 强调文字颜色 2 2 2 2" xfId="154"/>
    <cellStyle name="常规 7 2 3 3" xfId="155"/>
    <cellStyle name="标题 3 2 3" xfId="156"/>
    <cellStyle name="20% - 强调文字颜色 2 2 2 2 2" xfId="157"/>
    <cellStyle name="标题 3 2 4" xfId="158"/>
    <cellStyle name="20% - 强调文字颜色 2 2 2 2 3" xfId="159"/>
    <cellStyle name="60% - 强调文字颜色 1 2 2 2" xfId="160"/>
    <cellStyle name="20% - 强调文字颜色 2 2 2 3" xfId="161"/>
    <cellStyle name="20% - 强调文字颜色 2 2 2 4" xfId="162"/>
    <cellStyle name="20% - 强调文字颜色 2 2 2 5" xfId="163"/>
    <cellStyle name="20% - 强调文字颜色 2 2 3" xfId="164"/>
    <cellStyle name="20% - 强调文字颜色 2 2 3 2" xfId="165"/>
    <cellStyle name="警告文本 2 2" xfId="166"/>
    <cellStyle name="20% - 强调文字颜色 2 2 3 3" xfId="167"/>
    <cellStyle name="20% - 强调文字颜色 2 2 4" xfId="168"/>
    <cellStyle name="20% - 强调文字颜色 2 2 5" xfId="169"/>
    <cellStyle name="40% - 强调文字颜色 1 2 3 2" xfId="170"/>
    <cellStyle name="20% - 强调文字颜色 2 2 6" xfId="171"/>
    <cellStyle name="20% - 强调文字颜色 4 2 2 5" xfId="172"/>
    <cellStyle name="常规 3 2 5" xfId="173"/>
    <cellStyle name="20% - 强调文字颜色 3 2" xfId="174"/>
    <cellStyle name="强调文字颜色 4 2 2 3" xfId="175"/>
    <cellStyle name="20% - 强调文字颜色 3 2 2" xfId="176"/>
    <cellStyle name="20% - 强调文字颜色 3 2 2 2" xfId="177"/>
    <cellStyle name="标题 1 2 4" xfId="178"/>
    <cellStyle name="60% - 强调文字颜色 4 2 2 5" xfId="179"/>
    <cellStyle name="20% - 强调文字颜色 3 2 2 2 2" xfId="180"/>
    <cellStyle name="20% - 强调文字颜色 3 2 2 2 3" xfId="181"/>
    <cellStyle name="20% - 强调文字颜色 3 2 2 3" xfId="182"/>
    <cellStyle name="20% - 强调文字颜色 3 2 2 4" xfId="183"/>
    <cellStyle name="60% - 强调文字颜色 3 2 2" xfId="184"/>
    <cellStyle name="20% - 强调文字颜色 3 2 2 5" xfId="185"/>
    <cellStyle name="60% - 强调文字颜色 3 2 3" xfId="186"/>
    <cellStyle name="强调文字颜色 4 2 2 4" xfId="187"/>
    <cellStyle name="20% - 强调文字颜色 3 2 3" xfId="188"/>
    <cellStyle name="20% - 强调文字颜色 3 2 3 2" xfId="189"/>
    <cellStyle name="强调文字颜色 4 2 2 5" xfId="190"/>
    <cellStyle name="20% - 强调文字颜色 3 2 4" xfId="191"/>
    <cellStyle name="20% - 强调文字颜色 3 2 5" xfId="192"/>
    <cellStyle name="20% - 强调文字颜色 3 2 6" xfId="193"/>
    <cellStyle name="常规 3 3 5" xfId="194"/>
    <cellStyle name="20% - 强调文字颜色 4 2" xfId="195"/>
    <cellStyle name="20% - 强调文字颜色 4 2 2" xfId="196"/>
    <cellStyle name="常规 3 2 2" xfId="197"/>
    <cellStyle name="60% - 强调文字颜色 5 2 2 5" xfId="198"/>
    <cellStyle name="20% - 强调文字颜色 4 2 2 2" xfId="199"/>
    <cellStyle name="20% - 强调文字颜色 4 2 2 2 2" xfId="200"/>
    <cellStyle name="标题 3 2 2 3" xfId="201"/>
    <cellStyle name="20% - 强调文字颜色 4 2 2 2 3" xfId="202"/>
    <cellStyle name="20% - 强调文字颜色 4 2 2 3" xfId="203"/>
    <cellStyle name="20% - 强调文字颜色 4 2 2 4" xfId="204"/>
    <cellStyle name="20% - 强调文字颜色 4 2 3" xfId="205"/>
    <cellStyle name="常规 3 3 2" xfId="206"/>
    <cellStyle name="60% - 强调文字颜色 1 2 4" xfId="207"/>
    <cellStyle name="20% - 强调文字颜色 4 2 3 2" xfId="208"/>
    <cellStyle name="常规 3 3 3" xfId="209"/>
    <cellStyle name="60% - 强调文字颜色 1 2 5" xfId="210"/>
    <cellStyle name="20% - 强调文字颜色 4 2 3 3" xfId="211"/>
    <cellStyle name="20% - 强调文字颜色 4 2 4" xfId="212"/>
    <cellStyle name="强调文字颜色 5 2" xfId="213"/>
    <cellStyle name="20% - 强调文字颜色 4 2 5" xfId="214"/>
    <cellStyle name="20% - 强调文字颜色 4 2 6" xfId="215"/>
    <cellStyle name="常规 8 2 2" xfId="216"/>
    <cellStyle name="20% - 强调文字颜色 5 2" xfId="217"/>
    <cellStyle name="常规 8 2 2 2" xfId="218"/>
    <cellStyle name="20% - 强调文字颜色 5 2 2" xfId="219"/>
    <cellStyle name="60% - 强调文字颜色 6 2 2 5" xfId="220"/>
    <cellStyle name="常规 8 2 2 2 2" xfId="221"/>
    <cellStyle name="20% - 强调文字颜色 5 2 2 2" xfId="222"/>
    <cellStyle name="常规 8 2 2 2 2 2" xfId="223"/>
    <cellStyle name="20% - 强调文字颜色 5 2 2 2 2" xfId="224"/>
    <cellStyle name="20% - 强调文字颜色 5 2 2 2 3" xfId="225"/>
    <cellStyle name="常规 8 2 2 2 3" xfId="226"/>
    <cellStyle name="20% - 强调文字颜色 5 2 2 3" xfId="227"/>
    <cellStyle name="20% - 强调文字颜色 5 2 2 4" xfId="228"/>
    <cellStyle name="20% - 强调文字颜色 5 2 2 5" xfId="229"/>
    <cellStyle name="常规 8 2 2 3" xfId="230"/>
    <cellStyle name="20% - 强调文字颜色 5 2 3" xfId="231"/>
    <cellStyle name="20% - 强调文字颜色 5 2 3 2" xfId="232"/>
    <cellStyle name="强调文字颜色 1 2 2 2" xfId="233"/>
    <cellStyle name="20% - 强调文字颜色 5 2 4" xfId="234"/>
    <cellStyle name="强调文字颜色 1 2 2 3" xfId="235"/>
    <cellStyle name="20% - 强调文字颜色 5 2 5" xfId="236"/>
    <cellStyle name="强调文字颜色 1 2 2 4" xfId="237"/>
    <cellStyle name="20% - 强调文字颜色 5 2 6" xfId="238"/>
    <cellStyle name="常规 8 3 2" xfId="239"/>
    <cellStyle name="20% - 强调文字颜色 6 2" xfId="240"/>
    <cellStyle name="60% - 强调文字颜色 6 2 4" xfId="241"/>
    <cellStyle name="常规 8 3 2 2" xfId="242"/>
    <cellStyle name="20% - 强调文字颜色 6 2 2" xfId="243"/>
    <cellStyle name="常规 8 3 2 2 2" xfId="244"/>
    <cellStyle name="20% - 强调文字颜色 6 2 2 2" xfId="245"/>
    <cellStyle name="20% - 强调文字颜色 6 2 2 2 2" xfId="246"/>
    <cellStyle name="20% - 强调文字颜色 6 2 2 2 3" xfId="247"/>
    <cellStyle name="20% - 强调文字颜色 6 2 2 3" xfId="248"/>
    <cellStyle name="20% - 强调文字颜色 6 2 2 4" xfId="249"/>
    <cellStyle name="常规 3 2 3 2 2" xfId="250"/>
    <cellStyle name="20% - 强调文字颜色 6 2 2 5" xfId="251"/>
    <cellStyle name="常规 8 3 2 3" xfId="252"/>
    <cellStyle name="20% - 强调文字颜色 6 2 3" xfId="253"/>
    <cellStyle name="20% - 强调文字颜色 6 2 3 2" xfId="254"/>
    <cellStyle name="20% - 强调文字颜色 6 2 3 3" xfId="255"/>
    <cellStyle name="20% - 强调文字颜色 6 2 4" xfId="256"/>
    <cellStyle name="20% - 强调文字颜色 6 2 5" xfId="257"/>
    <cellStyle name="20% - 强调文字颜色 6 2 6" xfId="258"/>
    <cellStyle name="常规 10 5" xfId="259"/>
    <cellStyle name="40% - 强调文字颜色 1 2" xfId="260"/>
    <cellStyle name="适中 2 2 2 3" xfId="261"/>
    <cellStyle name="常规 10 5 2" xfId="262"/>
    <cellStyle name="常规 4 3 5" xfId="263"/>
    <cellStyle name="40% - 强调文字颜色 1 2 2" xfId="264"/>
    <cellStyle name="40% - 强调文字颜色 6 2 2 3" xfId="265"/>
    <cellStyle name="40% - 强调文字颜色 1 2 2 2" xfId="266"/>
    <cellStyle name="40% - 强调文字颜色 4 2 3" xfId="267"/>
    <cellStyle name="汇总 2 4" xfId="268"/>
    <cellStyle name="40% - 强调文字颜色 1 2 2 2 2" xfId="269"/>
    <cellStyle name="常规 30 2" xfId="270"/>
    <cellStyle name="常规 25 2" xfId="271"/>
    <cellStyle name="40% - 强调文字颜色 4 2 4" xfId="272"/>
    <cellStyle name="40% - 强调文字颜色 1 2 2 2 3" xfId="273"/>
    <cellStyle name="40% - 强调文字颜色 1 2 2 3" xfId="274"/>
    <cellStyle name="40% - 强调文字颜色 1 2 2 4" xfId="275"/>
    <cellStyle name="40% - 强调文字颜色 1 2 2 5" xfId="276"/>
    <cellStyle name="40% - 强调文字颜色 1 2 3" xfId="277"/>
    <cellStyle name="40% - 强调文字颜色 6 2 2 4" xfId="278"/>
    <cellStyle name="40% - 强调文字颜色 1 2 3 3" xfId="279"/>
    <cellStyle name="40% - 强调文字颜色 1 2 4" xfId="280"/>
    <cellStyle name="40% - 强调文字颜色 6 2 2 5" xfId="281"/>
    <cellStyle name="常规 5 2 2 2 2 2" xfId="282"/>
    <cellStyle name="常规 15 3 2" xfId="283"/>
    <cellStyle name="40% - 强调文字颜色 1 2 5" xfId="284"/>
    <cellStyle name="标题 2 2 2 2" xfId="285"/>
    <cellStyle name="常规 2 2 2 2" xfId="286"/>
    <cellStyle name="常规 42 2" xfId="287"/>
    <cellStyle name="常规 37 2" xfId="288"/>
    <cellStyle name="40% - 强调文字颜色 1 2 6" xfId="289"/>
    <cellStyle name="标题 2 2 2 3" xfId="290"/>
    <cellStyle name="40% - 强调文字颜色 2 2 2 2" xfId="291"/>
    <cellStyle name="40% - 强调文字颜色 2 2 2 2 2" xfId="292"/>
    <cellStyle name="常规 2 4 3" xfId="293"/>
    <cellStyle name="常规 2 2 2 2 2" xfId="294"/>
    <cellStyle name="常规 42 2 2" xfId="295"/>
    <cellStyle name="常规 37 2 2" xfId="296"/>
    <cellStyle name="40% - 强调文字颜色 2 2 2 2 3" xfId="297"/>
    <cellStyle name="40% - 强调文字颜色 2 2 2 3" xfId="298"/>
    <cellStyle name="60% - 强调文字颜色 5 2" xfId="299"/>
    <cellStyle name="40% - 强调文字颜色 2 2 2 4" xfId="300"/>
    <cellStyle name="40% - 强调文字颜色 2 2 2 5" xfId="301"/>
    <cellStyle name="40% - 强调文字颜色 2 2 3 2" xfId="302"/>
    <cellStyle name="常规 7 2 2 2 2 2" xfId="303"/>
    <cellStyle name="40% - 强调文字颜色 2 2 3 3" xfId="304"/>
    <cellStyle name="60% - 强调文字颜色 6 2" xfId="305"/>
    <cellStyle name="40% - 强调文字颜色 2 2 4" xfId="306"/>
    <cellStyle name="40% - 强调文字颜色 2 2 5" xfId="307"/>
    <cellStyle name="常规 11 2" xfId="308"/>
    <cellStyle name="常规 2 3 2 2" xfId="309"/>
    <cellStyle name="40% - 强调文字颜色 2 2 6" xfId="310"/>
    <cellStyle name="常规 11 3" xfId="311"/>
    <cellStyle name="强调文字颜色 2 2 2 2 3" xfId="312"/>
    <cellStyle name="计算 2 2" xfId="313"/>
    <cellStyle name="常规 12 5" xfId="314"/>
    <cellStyle name="常规 31 2 2" xfId="315"/>
    <cellStyle name="常规 26 2 2" xfId="316"/>
    <cellStyle name="40% - 强调文字颜色 3 2" xfId="317"/>
    <cellStyle name="40% - 强调文字颜色 3 2 2" xfId="318"/>
    <cellStyle name="60% - 强调文字颜色 4 2 2 2 3" xfId="319"/>
    <cellStyle name="40% - 强调文字颜色 3 2 2 2" xfId="320"/>
    <cellStyle name="40% - 强调文字颜色 3 2 4" xfId="321"/>
    <cellStyle name="40% - 强调文字颜色 3 2 2 2 2" xfId="322"/>
    <cellStyle name="40% - 强调文字颜色 3 2 2 2 3" xfId="323"/>
    <cellStyle name="40% - 强调文字颜色 3 2 2 3" xfId="324"/>
    <cellStyle name="40% - 强调文字颜色 3 2 5" xfId="325"/>
    <cellStyle name="常规 2 4 2 2" xfId="326"/>
    <cellStyle name="40% - 强调文字颜色 3 2 2 4" xfId="327"/>
    <cellStyle name="40% - 强调文字颜色 3 2 6" xfId="328"/>
    <cellStyle name="40% - 强调文字颜色 3 2 3" xfId="329"/>
    <cellStyle name="常规 32" xfId="330"/>
    <cellStyle name="常规 27" xfId="331"/>
    <cellStyle name="40% - 强调文字颜色 3 2 3 2" xfId="332"/>
    <cellStyle name="常规 33" xfId="333"/>
    <cellStyle name="常规 28" xfId="334"/>
    <cellStyle name="40% - 强调文字颜色 3 2 3 3" xfId="335"/>
    <cellStyle name="40% - 强调文字颜色 4 2 2" xfId="336"/>
    <cellStyle name="40% - 强调文字颜色 4 2 2 2" xfId="337"/>
    <cellStyle name="检查单元格 2 2 2" xfId="338"/>
    <cellStyle name="常规 16" xfId="339"/>
    <cellStyle name="常规 21" xfId="340"/>
    <cellStyle name="40% - 强调文字颜色 4 2 2 2 2" xfId="341"/>
    <cellStyle name="40% - 强调文字颜色 5 2 2 3" xfId="342"/>
    <cellStyle name="检查单元格 2 2 3" xfId="343"/>
    <cellStyle name="常规 6 4 2" xfId="344"/>
    <cellStyle name="常规 4 4 2 2" xfId="345"/>
    <cellStyle name="常规 4 2 2 2 2" xfId="346"/>
    <cellStyle name="常规 17" xfId="347"/>
    <cellStyle name="常规 22" xfId="348"/>
    <cellStyle name="40% - 强调文字颜色 4 2 2 2 3" xfId="349"/>
    <cellStyle name="40% - 强调文字颜色 5 2 2 4" xfId="350"/>
    <cellStyle name="40% - 强调文字颜色 4 2 2 3" xfId="351"/>
    <cellStyle name="40% - 强调文字颜色 4 2 2 4" xfId="352"/>
    <cellStyle name="检查单元格 2 5" xfId="353"/>
    <cellStyle name="常规 3 4 2 3" xfId="354"/>
    <cellStyle name="常规 10 3 2 2" xfId="355"/>
    <cellStyle name="40% - 强调文字颜色 4 2 2 5" xfId="356"/>
    <cellStyle name="常规 30 3" xfId="357"/>
    <cellStyle name="常规 25 3" xfId="358"/>
    <cellStyle name="40% - 强调文字颜色 4 2 5" xfId="359"/>
    <cellStyle name="常规 2 5 2 2" xfId="360"/>
    <cellStyle name="强调文字颜色 4 2 2 2" xfId="361"/>
    <cellStyle name="40% - 强调文字颜色 4 2 6" xfId="362"/>
    <cellStyle name="60% - 强调文字颜色 5 2 2 2 2" xfId="363"/>
    <cellStyle name="常规 14 5" xfId="364"/>
    <cellStyle name="好 2 3" xfId="365"/>
    <cellStyle name="40% - 强调文字颜色 5 2" xfId="366"/>
    <cellStyle name="好 2 3 2" xfId="367"/>
    <cellStyle name="40% - 强调文字颜色 5 2 2" xfId="368"/>
    <cellStyle name="常规 15" xfId="369"/>
    <cellStyle name="常规 20" xfId="370"/>
    <cellStyle name="40% - 强调文字颜色 5 2 2 2" xfId="371"/>
    <cellStyle name="常规 15 2" xfId="372"/>
    <cellStyle name="常规 20 2" xfId="373"/>
    <cellStyle name="40% - 强调文字颜色 5 2 2 2 2" xfId="374"/>
    <cellStyle name="常规 5 2 2 2 2" xfId="375"/>
    <cellStyle name="常规 15 3" xfId="376"/>
    <cellStyle name="常规 20 3" xfId="377"/>
    <cellStyle name="40% - 强调文字颜色 5 2 2 2 3" xfId="378"/>
    <cellStyle name="标题 2 2 2" xfId="379"/>
    <cellStyle name="检查单元格 2 2 4" xfId="380"/>
    <cellStyle name="常规 6 4 3" xfId="381"/>
    <cellStyle name="常规 4 2 2 2 3" xfId="382"/>
    <cellStyle name="常规 11 3 2 2" xfId="383"/>
    <cellStyle name="常规 18" xfId="384"/>
    <cellStyle name="常规 23" xfId="385"/>
    <cellStyle name="40% - 强调文字颜色 5 2 2 5" xfId="386"/>
    <cellStyle name="常规 2 3 2 2 2 2" xfId="387"/>
    <cellStyle name="好 2 3 3" xfId="388"/>
    <cellStyle name="40% - 强调文字颜色 5 2 3" xfId="389"/>
    <cellStyle name="常规 3 2 2 4" xfId="390"/>
    <cellStyle name="40% - 强调文字颜色 5 2 3 2" xfId="391"/>
    <cellStyle name="常规 3 2 2 5" xfId="392"/>
    <cellStyle name="40% - 强调文字颜色 5 2 3 3" xfId="393"/>
    <cellStyle name="40% - 强调文字颜色 5 2 4" xfId="394"/>
    <cellStyle name="40% - 强调文字颜色 5 2 5" xfId="395"/>
    <cellStyle name="40% - 强调文字颜色 5 2 6" xfId="396"/>
    <cellStyle name="适中 2 2" xfId="397"/>
    <cellStyle name="常规 15 5" xfId="398"/>
    <cellStyle name="40% - 强调文字颜色 6 2" xfId="399"/>
    <cellStyle name="标题 2 2 4" xfId="400"/>
    <cellStyle name="40% - 强调文字颜色 6 2 2" xfId="401"/>
    <cellStyle name="常规 4 3 4" xfId="402"/>
    <cellStyle name="40% - 强调文字颜色 6 2 2 2" xfId="403"/>
    <cellStyle name="60% - 强调文字颜色 2 2 6" xfId="404"/>
    <cellStyle name="40% - 强调文字颜色 6 2 2 2 2" xfId="405"/>
    <cellStyle name="40% - 强调文字颜色 6 2 2 2 3" xfId="406"/>
    <cellStyle name="适中 2 2 3" xfId="407"/>
    <cellStyle name="常规 2 2 4 2" xfId="408"/>
    <cellStyle name="常规 44 2" xfId="409"/>
    <cellStyle name="常规 39 2" xfId="410"/>
    <cellStyle name="40% - 强调文字颜色 6 2 3" xfId="411"/>
    <cellStyle name="常规 2 2 4 2 2" xfId="412"/>
    <cellStyle name="常规 44 2 2" xfId="413"/>
    <cellStyle name="常规 39 2 2" xfId="414"/>
    <cellStyle name="40% - 强调文字颜色 6 2 3 2" xfId="415"/>
    <cellStyle name="常规 9 2 2" xfId="416"/>
    <cellStyle name="40% - 强调文字颜色 6 2 3 3" xfId="417"/>
    <cellStyle name="适中 2 2 4" xfId="418"/>
    <cellStyle name="常规 2 2 4 3" xfId="419"/>
    <cellStyle name="常规 44 3" xfId="420"/>
    <cellStyle name="常规 39 3" xfId="421"/>
    <cellStyle name="40% - 强调文字颜色 6 2 4" xfId="422"/>
    <cellStyle name="40% - 强调文字颜色 6 2 5" xfId="423"/>
    <cellStyle name="40% - 强调文字颜色 6 2 6" xfId="424"/>
    <cellStyle name="常规 10 2 2 2 2" xfId="425"/>
    <cellStyle name="60% - 强调文字颜色 1 2" xfId="426"/>
    <cellStyle name="60% - 强调文字颜色 3 2 3 3" xfId="427"/>
    <cellStyle name="60% - 强调文字颜色 1 2 2" xfId="428"/>
    <cellStyle name="60% - 强调文字颜色 5 2 3 3" xfId="429"/>
    <cellStyle name="60% - 强调文字颜色 1 2 2 2 2" xfId="430"/>
    <cellStyle name="常规 19 4" xfId="431"/>
    <cellStyle name="常规 3 2 4 2" xfId="432"/>
    <cellStyle name="60% - 强调文字颜色 1 2 2 2 3" xfId="433"/>
    <cellStyle name="常规 19 5" xfId="434"/>
    <cellStyle name="常规 2 5 2" xfId="435"/>
    <cellStyle name="强调文字颜色 4 2 2" xfId="436"/>
    <cellStyle name="60% - 强调文字颜色 1 2 2 3" xfId="437"/>
    <cellStyle name="60% - 强调文字颜色 5 2 2" xfId="438"/>
    <cellStyle name="常规 2 5 3" xfId="439"/>
    <cellStyle name="强调文字颜色 4 2 3" xfId="440"/>
    <cellStyle name="60% - 强调文字颜色 1 2 2 4" xfId="441"/>
    <cellStyle name="强调文字颜色 4 2 4" xfId="442"/>
    <cellStyle name="60% - 强调文字颜色 1 2 2 5" xfId="443"/>
    <cellStyle name="常规 2 2 2 3 2" xfId="444"/>
    <cellStyle name="60% - 强调文字颜色 5 2 3" xfId="445"/>
    <cellStyle name="60% - 强调文字颜色 1 2 3" xfId="446"/>
    <cellStyle name="60% - 强调文字颜色 1 2 3 2" xfId="447"/>
    <cellStyle name="60% - 强调文字颜色 1 2 3 3" xfId="448"/>
    <cellStyle name="常规 2" xfId="449"/>
    <cellStyle name="常规 3 3 4" xfId="450"/>
    <cellStyle name="60% - 强调文字颜色 1 2 6" xfId="451"/>
    <cellStyle name="常规 5 3 2 3" xfId="452"/>
    <cellStyle name="常规 5" xfId="453"/>
    <cellStyle name="60% - 强调文字颜色 2 2" xfId="454"/>
    <cellStyle name="常规 12 2 2 2" xfId="455"/>
    <cellStyle name="标题 2 2" xfId="456"/>
    <cellStyle name="常规 5 2 2 2" xfId="457"/>
    <cellStyle name="60% - 强调文字颜色 2 2 2 2 2" xfId="458"/>
    <cellStyle name="常规 5 2 2 3" xfId="459"/>
    <cellStyle name="60% - 强调文字颜色 2 2 2 2 3" xfId="460"/>
    <cellStyle name="常规 5 3" xfId="461"/>
    <cellStyle name="60% - 强调文字颜色 2 2 3" xfId="462"/>
    <cellStyle name="常规 5 3 2" xfId="463"/>
    <cellStyle name="60% - 强调文字颜色 2 2 3 2" xfId="464"/>
    <cellStyle name="60% - 强调文字颜色 3 2 4" xfId="465"/>
    <cellStyle name="常规 5 3 3" xfId="466"/>
    <cellStyle name="60% - 强调文字颜色 2 2 3 3" xfId="467"/>
    <cellStyle name="60% - 强调文字颜色 3 2 5" xfId="468"/>
    <cellStyle name="常规 5 4" xfId="469"/>
    <cellStyle name="常规 4 3 2" xfId="470"/>
    <cellStyle name="60% - 强调文字颜色 2 2 4" xfId="471"/>
    <cellStyle name="常规 5 5" xfId="472"/>
    <cellStyle name="常规 4 3 3" xfId="473"/>
    <cellStyle name="60% - 强调文字颜色 2 2 5" xfId="474"/>
    <cellStyle name="60% - 强调文字颜色 3 2" xfId="475"/>
    <cellStyle name="输出 2 3" xfId="476"/>
    <cellStyle name="60% - 强调文字颜色 3 2 2 2" xfId="477"/>
    <cellStyle name="输出 2 3 2" xfId="478"/>
    <cellStyle name="60% - 强调文字颜色 3 2 2 2 2" xfId="479"/>
    <cellStyle name="输出 2 3 3" xfId="480"/>
    <cellStyle name="常规 32 2 2" xfId="481"/>
    <cellStyle name="常规 27 2 2" xfId="482"/>
    <cellStyle name="60% - 强调文字颜色 3 2 2 2 3" xfId="483"/>
    <cellStyle name="输出 2 4" xfId="484"/>
    <cellStyle name="60% - 强调文字颜色 3 2 2 3" xfId="485"/>
    <cellStyle name="输出 2 5" xfId="486"/>
    <cellStyle name="60% - 强调文字颜色 3 2 2 4" xfId="487"/>
    <cellStyle name="60% - 强调文字颜色 3 2 6" xfId="488"/>
    <cellStyle name="常规 6 3 2 2 2" xfId="489"/>
    <cellStyle name="60% - 强调文字颜色 6 2 6" xfId="490"/>
    <cellStyle name="60% - 强调文字颜色 4 2" xfId="491"/>
    <cellStyle name="60% - 强调文字颜色 4 2 2" xfId="492"/>
    <cellStyle name="60% - 强调文字颜色 4 2 2 2 2" xfId="493"/>
    <cellStyle name="60% - 强调文字颜色 4 2 6" xfId="494"/>
    <cellStyle name="强调文字颜色 3 2 3 3" xfId="495"/>
    <cellStyle name="标题 1 2 2" xfId="496"/>
    <cellStyle name="60% - 强调文字颜色 4 2 2 3" xfId="497"/>
    <cellStyle name="标题 1 2 3" xfId="498"/>
    <cellStyle name="60% - 强调文字颜色 4 2 2 4" xfId="499"/>
    <cellStyle name="60% - 强调文字颜色 4 2 3 2" xfId="500"/>
    <cellStyle name="常规 47 2" xfId="501"/>
    <cellStyle name="60% - 强调文字颜色 4 2 3 3" xfId="502"/>
    <cellStyle name="常规 6 3 2" xfId="503"/>
    <cellStyle name="60% - 强调文字颜色 4 2 4" xfId="504"/>
    <cellStyle name="常规 6 3 3" xfId="505"/>
    <cellStyle name="60% - 强调文字颜色 4 2 5" xfId="506"/>
    <cellStyle name="60% - 强调文字颜色 5 2 2 2 3" xfId="507"/>
    <cellStyle name="常规 14 6" xfId="508"/>
    <cellStyle name="常规 33 2 2" xfId="509"/>
    <cellStyle name="常规 28 2 2" xfId="510"/>
    <cellStyle name="60% - 强调文字颜色 5 2 2 4" xfId="511"/>
    <cellStyle name="常规 2 2 2 3 2 2" xfId="512"/>
    <cellStyle name="60% - 强调文字颜色 5 2 3 2" xfId="513"/>
    <cellStyle name="强调文字颜色 4 2 5" xfId="514"/>
    <cellStyle name="常规 2 2 2 3 3" xfId="515"/>
    <cellStyle name="常规 7 3 2" xfId="516"/>
    <cellStyle name="60% - 强调文字颜色 5 2 4" xfId="517"/>
    <cellStyle name="解释性文本 2 2 2" xfId="518"/>
    <cellStyle name="常规 7 3 3" xfId="519"/>
    <cellStyle name="60% - 强调文字颜色 5 2 5" xfId="520"/>
    <cellStyle name="标题 4 2" xfId="521"/>
    <cellStyle name="解释性文本 2 2 3" xfId="522"/>
    <cellStyle name="60% - 强调文字颜色 5 2 6" xfId="523"/>
    <cellStyle name="常规 3 5 3" xfId="524"/>
    <cellStyle name="60% - 强调文字颜色 6 2 2" xfId="525"/>
    <cellStyle name="60% - 强调文字颜色 6 2 2 2 2" xfId="526"/>
    <cellStyle name="差 2 3" xfId="527"/>
    <cellStyle name="60% - 强调文字颜色 6 2 2 2 3" xfId="528"/>
    <cellStyle name="差 2 4" xfId="529"/>
    <cellStyle name="差 2 2 2" xfId="530"/>
    <cellStyle name="60% - 强调文字颜色 6 2 2 4" xfId="531"/>
    <cellStyle name="60% - 强调文字颜色 6 2 3" xfId="532"/>
    <cellStyle name="计算 2 4" xfId="533"/>
    <cellStyle name="60% - 强调文字颜色 6 2 3 2" xfId="534"/>
    <cellStyle name="常规 12 7" xfId="535"/>
    <cellStyle name="计算 2 5" xfId="536"/>
    <cellStyle name="60% - 强调文字颜色 6 2 3 3" xfId="537"/>
    <cellStyle name="常规 8 3 3" xfId="538"/>
    <cellStyle name="60% - 强调文字颜色 6 2 5" xfId="539"/>
    <cellStyle name="Normal_Sheet1" xfId="540"/>
    <cellStyle name="常规 2 4" xfId="541"/>
    <cellStyle name="标题 1 2" xfId="542"/>
    <cellStyle name="检查单元格 2 2 5" xfId="543"/>
    <cellStyle name="常规 19" xfId="544"/>
    <cellStyle name="常规 24" xfId="545"/>
    <cellStyle name="标题 1 2 2 2" xfId="546"/>
    <cellStyle name="计算 2 3 2" xfId="547"/>
    <cellStyle name="标题 1 2 2 3" xfId="548"/>
    <cellStyle name="常规 5 2 2 2 3" xfId="549"/>
    <cellStyle name="常规 15 4" xfId="550"/>
    <cellStyle name="标题 2 2 3" xfId="551"/>
    <cellStyle name="常规 7 2 3" xfId="552"/>
    <cellStyle name="标题 3 2" xfId="553"/>
    <cellStyle name="常规 7 2 3 2" xfId="554"/>
    <cellStyle name="标题 3 2 2" xfId="555"/>
    <cellStyle name="常规 7 2 3 2 2" xfId="556"/>
    <cellStyle name="标题 3 2 2 2" xfId="557"/>
    <cellStyle name="标题 4 2 2" xfId="558"/>
    <cellStyle name="标题 4 2 2 2" xfId="559"/>
    <cellStyle name="标题 4 2 2 3" xfId="560"/>
    <cellStyle name="标题 4 2 3" xfId="561"/>
    <cellStyle name="标题 4 2 4" xfId="562"/>
    <cellStyle name="标题 5 2 2" xfId="563"/>
    <cellStyle name="常规 7 2" xfId="564"/>
    <cellStyle name="标题 5 2 3" xfId="565"/>
    <cellStyle name="强调文字颜色 3 2 2 4" xfId="566"/>
    <cellStyle name="差 2" xfId="567"/>
    <cellStyle name="差 2 2" xfId="568"/>
    <cellStyle name="差 2 2 2 2" xfId="569"/>
    <cellStyle name="差 2 2 2 3" xfId="570"/>
    <cellStyle name="差 2 5" xfId="571"/>
    <cellStyle name="差 2 2 3" xfId="572"/>
    <cellStyle name="差 2 2 4" xfId="573"/>
    <cellStyle name="常规 13 2" xfId="574"/>
    <cellStyle name="差 2 6" xfId="575"/>
    <cellStyle name="常规 2 3 4 2" xfId="576"/>
    <cellStyle name="差 2 2 5" xfId="577"/>
    <cellStyle name="常规 13 3" xfId="578"/>
    <cellStyle name="差 2 3 3" xfId="579"/>
    <cellStyle name="检查单元格 2 2 2 2" xfId="580"/>
    <cellStyle name="常规 16 2" xfId="581"/>
    <cellStyle name="常规 21 2" xfId="582"/>
    <cellStyle name="常规 10" xfId="583"/>
    <cellStyle name="常规 10 2 2" xfId="584"/>
    <cellStyle name="常规 3 3 2 3" xfId="585"/>
    <cellStyle name="常规 10 2 2 2" xfId="586"/>
    <cellStyle name="常规 10 2 3" xfId="587"/>
    <cellStyle name="常规 3 3 3 3" xfId="588"/>
    <cellStyle name="常规 10 2 3 2" xfId="589"/>
    <cellStyle name="常规 10 2 4" xfId="590"/>
    <cellStyle name="常规 10 2 5" xfId="591"/>
    <cellStyle name="常规 10 3" xfId="592"/>
    <cellStyle name="常规 10 3 2" xfId="593"/>
    <cellStyle name="常规 10 3 3" xfId="594"/>
    <cellStyle name="常规 10 4" xfId="595"/>
    <cellStyle name="常规 10 4 2" xfId="596"/>
    <cellStyle name="常规 10 6" xfId="597"/>
    <cellStyle name="常规 3 5 2 2" xfId="598"/>
    <cellStyle name="常规 10 7" xfId="599"/>
    <cellStyle name="检查单元格 2 2 2 3" xfId="600"/>
    <cellStyle name="常规 16 3" xfId="601"/>
    <cellStyle name="常规 21 3" xfId="602"/>
    <cellStyle name="常规 11" xfId="603"/>
    <cellStyle name="常规 11 2 2" xfId="604"/>
    <cellStyle name="常规 5 4 3" xfId="605"/>
    <cellStyle name="常规 4 3 2 3" xfId="606"/>
    <cellStyle name="常规 11 2 2 2" xfId="607"/>
    <cellStyle name="常规 11 2 2 2 2" xfId="608"/>
    <cellStyle name="常规 45 2 2" xfId="609"/>
    <cellStyle name="常规 11 2 2 3" xfId="610"/>
    <cellStyle name="常规 11 2 3" xfId="611"/>
    <cellStyle name="常规 11 2 3 2" xfId="612"/>
    <cellStyle name="常规 11 2 4" xfId="613"/>
    <cellStyle name="常规 11 2 5" xfId="614"/>
    <cellStyle name="常规 2 3 2 2 2" xfId="615"/>
    <cellStyle name="强调文字颜色 1 2 2 5" xfId="616"/>
    <cellStyle name="常规 11 3 2" xfId="617"/>
    <cellStyle name="常规 2 3 2 2 3" xfId="618"/>
    <cellStyle name="常规 11 3 3" xfId="619"/>
    <cellStyle name="常规 12" xfId="620"/>
    <cellStyle name="常规 12 2" xfId="621"/>
    <cellStyle name="常规 2 3 3 2" xfId="622"/>
    <cellStyle name="常规 12 3" xfId="623"/>
    <cellStyle name="常规 2 3 3 3" xfId="624"/>
    <cellStyle name="强调文字颜色 2 2 2 2 2" xfId="625"/>
    <cellStyle name="常规 12 4" xfId="626"/>
    <cellStyle name="常规 12 4 2" xfId="627"/>
    <cellStyle name="计算 2 3" xfId="628"/>
    <cellStyle name="常规 3 3 3 2 2" xfId="629"/>
    <cellStyle name="常规 12 6" xfId="630"/>
    <cellStyle name="常规 13" xfId="631"/>
    <cellStyle name="常规 48" xfId="632"/>
    <cellStyle name="常规 13 2 2" xfId="633"/>
    <cellStyle name="常规 13 4" xfId="634"/>
    <cellStyle name="常规 13 4 2" xfId="635"/>
    <cellStyle name="常规 13 6" xfId="636"/>
    <cellStyle name="常规 14" xfId="637"/>
    <cellStyle name="常规 14 2" xfId="638"/>
    <cellStyle name="常规 14 2 2" xfId="639"/>
    <cellStyle name="常规 14 3" xfId="640"/>
    <cellStyle name="常规 14 4" xfId="641"/>
    <cellStyle name="常规 15 2 2" xfId="642"/>
    <cellStyle name="常规 20 2 2" xfId="643"/>
    <cellStyle name="常规 6 4 2 2" xfId="644"/>
    <cellStyle name="常规 4 2 2 2 2 2" xfId="645"/>
    <cellStyle name="常规 17 2" xfId="646"/>
    <cellStyle name="常规 22 2" xfId="647"/>
    <cellStyle name="常规 17 2 2" xfId="648"/>
    <cellStyle name="常规 22 2 2" xfId="649"/>
    <cellStyle name="常规 17 3" xfId="650"/>
    <cellStyle name="常规 22 3" xfId="651"/>
    <cellStyle name="常规 18 2" xfId="652"/>
    <cellStyle name="常规 23 2" xfId="653"/>
    <cellStyle name="常规 19 3" xfId="654"/>
    <cellStyle name="常规 24 3" xfId="655"/>
    <cellStyle name="常规 18 2 2" xfId="656"/>
    <cellStyle name="常规 23 2 2" xfId="657"/>
    <cellStyle name="常规 18 3" xfId="658"/>
    <cellStyle name="常规 23 3" xfId="659"/>
    <cellStyle name="常规 19 2" xfId="660"/>
    <cellStyle name="常规 24 2" xfId="661"/>
    <cellStyle name="常规 19 2 2" xfId="662"/>
    <cellStyle name="常规 24 2 2" xfId="663"/>
    <cellStyle name="常规 19 2 3" xfId="664"/>
    <cellStyle name="常规 19 4 2" xfId="665"/>
    <cellStyle name="常规 3 2 4 2 2" xfId="666"/>
    <cellStyle name="常规 19 5 2" xfId="667"/>
    <cellStyle name="常规 3 2 4 3" xfId="668"/>
    <cellStyle name="常规 19 6" xfId="669"/>
    <cellStyle name="常规 19 7" xfId="670"/>
    <cellStyle name="常规 2 2" xfId="671"/>
    <cellStyle name="常规 2 2 2" xfId="672"/>
    <cellStyle name="常规 2 2 2 2 2 2" xfId="673"/>
    <cellStyle name="常规 2 2 2 2 3" xfId="674"/>
    <cellStyle name="常规 2 2 2 3" xfId="675"/>
    <cellStyle name="强调文字颜色 1 2" xfId="676"/>
    <cellStyle name="常规 2 2 2 4 2" xfId="677"/>
    <cellStyle name="常规 2 2 3" xfId="678"/>
    <cellStyle name="常规 2 2 3 2" xfId="679"/>
    <cellStyle name="常规 2 2 3 2 2" xfId="680"/>
    <cellStyle name="常规 2 2 3 3" xfId="681"/>
    <cellStyle name="常规 2 2 5" xfId="682"/>
    <cellStyle name="常规 2 3" xfId="683"/>
    <cellStyle name="常规 2 3 2" xfId="684"/>
    <cellStyle name="常规 2 3 3" xfId="685"/>
    <cellStyle name="常规 2 3 3 2 2" xfId="686"/>
    <cellStyle name="常规 2 3 4" xfId="687"/>
    <cellStyle name="常规 2 3 5" xfId="688"/>
    <cellStyle name="常规 2 4 2" xfId="689"/>
    <cellStyle name="常规 2 4 2 2 2" xfId="690"/>
    <cellStyle name="常规 2 5" xfId="691"/>
    <cellStyle name="常规 2 6" xfId="692"/>
    <cellStyle name="常规 30" xfId="693"/>
    <cellStyle name="常规 25" xfId="694"/>
    <cellStyle name="常规 30 2 2" xfId="695"/>
    <cellStyle name="常规 25 2 2" xfId="696"/>
    <cellStyle name="常规 6 2 2 2 2 2" xfId="697"/>
    <cellStyle name="常规 31" xfId="698"/>
    <cellStyle name="常规 26" xfId="699"/>
    <cellStyle name="常规 32 2" xfId="700"/>
    <cellStyle name="常规 27 2" xfId="701"/>
    <cellStyle name="常规 32 3" xfId="702"/>
    <cellStyle name="常规 27 3" xfId="703"/>
    <cellStyle name="常规 33 2" xfId="704"/>
    <cellStyle name="常规 28 2" xfId="705"/>
    <cellStyle name="常规 33 3" xfId="706"/>
    <cellStyle name="常规 28 3" xfId="707"/>
    <cellStyle name="常规 34" xfId="708"/>
    <cellStyle name="常规 29" xfId="709"/>
    <cellStyle name="常规 34 2" xfId="710"/>
    <cellStyle name="常规 29 2" xfId="711"/>
    <cellStyle name="常规 4 3" xfId="712"/>
    <cellStyle name="常规 34 2 2" xfId="713"/>
    <cellStyle name="常规 29 2 2" xfId="714"/>
    <cellStyle name="常规 34 3" xfId="715"/>
    <cellStyle name="常规 29 3" xfId="716"/>
    <cellStyle name="常规 3" xfId="717"/>
    <cellStyle name="常规 3 2" xfId="718"/>
    <cellStyle name="常规 3 2 2 2" xfId="719"/>
    <cellStyle name="常规 3 2 2 2 2" xfId="720"/>
    <cellStyle name="常规 3 2 2 2 2 2" xfId="721"/>
    <cellStyle name="常规 3 2 2 2 3" xfId="722"/>
    <cellStyle name="常规 3 2 2 3" xfId="723"/>
    <cellStyle name="常规 3 2 2 3 2" xfId="724"/>
    <cellStyle name="常规 3 2 2 3 2 2" xfId="725"/>
    <cellStyle name="常规 7 2 2 2" xfId="726"/>
    <cellStyle name="常规 3 2 2 3 3" xfId="727"/>
    <cellStyle name="常规 3 2 2 4 2" xfId="728"/>
    <cellStyle name="常规 3 2 3" xfId="729"/>
    <cellStyle name="常规 3 2 3 2" xfId="730"/>
    <cellStyle name="常规 3 2 3 3" xfId="731"/>
    <cellStyle name="常规 3 2 4" xfId="732"/>
    <cellStyle name="常规 3 3" xfId="733"/>
    <cellStyle name="常规 3 3 2 2" xfId="734"/>
    <cellStyle name="常规 3 3 2 2 2" xfId="735"/>
    <cellStyle name="常规 3 3 2 2 2 2" xfId="736"/>
    <cellStyle name="常规 3 3 2 2 3" xfId="737"/>
    <cellStyle name="常规 3 3 3 2" xfId="738"/>
    <cellStyle name="常规 3 3 4 2" xfId="739"/>
    <cellStyle name="常规 3 4" xfId="740"/>
    <cellStyle name="常规 3 4 2" xfId="741"/>
    <cellStyle name="检查单元格 2 4" xfId="742"/>
    <cellStyle name="常规 3 4 2 2" xfId="743"/>
    <cellStyle name="常规 3 4 2 2 2" xfId="744"/>
    <cellStyle name="常规 3 5" xfId="745"/>
    <cellStyle name="常规 3 5 2" xfId="746"/>
    <cellStyle name="常规 3 6" xfId="747"/>
    <cellStyle name="常规 40" xfId="748"/>
    <cellStyle name="常规 35" xfId="749"/>
    <cellStyle name="常规 40 2" xfId="750"/>
    <cellStyle name="常规 35 2" xfId="751"/>
    <cellStyle name="常规 40 2 2" xfId="752"/>
    <cellStyle name="常规 35 2 2" xfId="753"/>
    <cellStyle name="常规 40 3" xfId="754"/>
    <cellStyle name="常规 35 3" xfId="755"/>
    <cellStyle name="常规 41" xfId="756"/>
    <cellStyle name="常规 36" xfId="757"/>
    <cellStyle name="常规 41 2" xfId="758"/>
    <cellStyle name="常规 36 2" xfId="759"/>
    <cellStyle name="好 2 6" xfId="760"/>
    <cellStyle name="常规 41 2 2" xfId="761"/>
    <cellStyle name="常规 36 2 2" xfId="762"/>
    <cellStyle name="常规 41 3" xfId="763"/>
    <cellStyle name="常规 36 3" xfId="764"/>
    <cellStyle name="常规 42" xfId="765"/>
    <cellStyle name="常规 37" xfId="766"/>
    <cellStyle name="链接单元格 2 2 2" xfId="767"/>
    <cellStyle name="常规 42 3" xfId="768"/>
    <cellStyle name="常规 37 3" xfId="769"/>
    <cellStyle name="常规 43" xfId="770"/>
    <cellStyle name="常规 38" xfId="771"/>
    <cellStyle name="常规 43 2" xfId="772"/>
    <cellStyle name="常规 38 2" xfId="773"/>
    <cellStyle name="常规 43 2 2" xfId="774"/>
    <cellStyle name="常规 38 2 2" xfId="775"/>
    <cellStyle name="常规 43 3" xfId="776"/>
    <cellStyle name="常规 38 3" xfId="777"/>
    <cellStyle name="常规 5 3 2 2" xfId="778"/>
    <cellStyle name="常规 4" xfId="779"/>
    <cellStyle name="常规 5 3 2 2 2" xfId="780"/>
    <cellStyle name="常规 4 2" xfId="781"/>
    <cellStyle name="常规 4 4" xfId="782"/>
    <cellStyle name="常规 4 2 2" xfId="783"/>
    <cellStyle name="常规 6 4" xfId="784"/>
    <cellStyle name="常规 4 4 2" xfId="785"/>
    <cellStyle name="常规 4 2 2 2" xfId="786"/>
    <cellStyle name="常规 4 5" xfId="787"/>
    <cellStyle name="常规 4 2 3" xfId="788"/>
    <cellStyle name="常规 7 4" xfId="789"/>
    <cellStyle name="常规 4 5 2" xfId="790"/>
    <cellStyle name="常规 4 2 3 2" xfId="791"/>
    <cellStyle name="常规 7 4 2" xfId="792"/>
    <cellStyle name="常规 4 2 3 2 2" xfId="793"/>
    <cellStyle name="常规 7 5" xfId="794"/>
    <cellStyle name="常规 4 2 3 3" xfId="795"/>
    <cellStyle name="常规 4 6" xfId="796"/>
    <cellStyle name="常规 4 2 4" xfId="797"/>
    <cellStyle name="常规 8 4" xfId="798"/>
    <cellStyle name="常规 4 2 4 2" xfId="799"/>
    <cellStyle name="常规 4 2 5" xfId="800"/>
    <cellStyle name="常规 5 4 2" xfId="801"/>
    <cellStyle name="常规 4 3 2 2" xfId="802"/>
    <cellStyle name="常规 5 4 2 2" xfId="803"/>
    <cellStyle name="常规 4 3 2 2 2" xfId="804"/>
    <cellStyle name="常规 4 3 3 2" xfId="805"/>
    <cellStyle name="常规 50" xfId="806"/>
    <cellStyle name="常规 45" xfId="807"/>
    <cellStyle name="常规 45 2" xfId="808"/>
    <cellStyle name="常规 45 3" xfId="809"/>
    <cellStyle name="常规 46" xfId="810"/>
    <cellStyle name="常规 47" xfId="811"/>
    <cellStyle name="常规 47 3" xfId="812"/>
    <cellStyle name="常规 49" xfId="813"/>
    <cellStyle name="常规 5 2 3 2" xfId="814"/>
    <cellStyle name="常规 5 2 3 2 2" xfId="815"/>
    <cellStyle name="常规 5 2 3 3" xfId="816"/>
    <cellStyle name="强调文字颜色 4 2 6" xfId="817"/>
    <cellStyle name="常规 5 2 4 2" xfId="818"/>
    <cellStyle name="注释 2" xfId="819"/>
    <cellStyle name="常规 6 2" xfId="820"/>
    <cellStyle name="注释 2 2" xfId="821"/>
    <cellStyle name="常规 6 2 2" xfId="822"/>
    <cellStyle name="注释 2 2 2" xfId="823"/>
    <cellStyle name="常规 6 2 2 2" xfId="824"/>
    <cellStyle name="注释 2 2 2 2" xfId="825"/>
    <cellStyle name="常规 6 2 2 2 2" xfId="826"/>
    <cellStyle name="注释 2 2 2 3" xfId="827"/>
    <cellStyle name="常规 6 2 2 2 3" xfId="828"/>
    <cellStyle name="注释 2 2 3" xfId="829"/>
    <cellStyle name="常规 6 2 2 3" xfId="830"/>
    <cellStyle name="注释 2 3" xfId="831"/>
    <cellStyle name="常规 6 2 3" xfId="832"/>
    <cellStyle name="注释 2 3 2" xfId="833"/>
    <cellStyle name="常规 6 2 3 2" xfId="834"/>
    <cellStyle name="常规 6 2 3 2 2" xfId="835"/>
    <cellStyle name="注释 2 3 3" xfId="836"/>
    <cellStyle name="常规 6 2 3 3" xfId="837"/>
    <cellStyle name="注释 2 4" xfId="838"/>
    <cellStyle name="常规 6 2 4" xfId="839"/>
    <cellStyle name="常规 6 2 4 2" xfId="840"/>
    <cellStyle name="注释 2 5" xfId="841"/>
    <cellStyle name="常规 6 2 5" xfId="842"/>
    <cellStyle name="常规 6 3" xfId="843"/>
    <cellStyle name="常规 6 3 2 2" xfId="844"/>
    <cellStyle name="常规 6 3 2 3" xfId="845"/>
    <cellStyle name="常规 7" xfId="846"/>
    <cellStyle name="常规 7 2 2" xfId="847"/>
    <cellStyle name="常规 7 2 2 2 3" xfId="848"/>
    <cellStyle name="常规 7 2 2 3" xfId="849"/>
    <cellStyle name="常规 7 2 4" xfId="850"/>
    <cellStyle name="常规 7 2 4 2" xfId="851"/>
    <cellStyle name="常规 7 2 5" xfId="852"/>
    <cellStyle name="常规 7 3 2 2" xfId="853"/>
    <cellStyle name="常规 7 3 2 2 2" xfId="854"/>
    <cellStyle name="常规 7 3 2 3" xfId="855"/>
    <cellStyle name="常规 7 4 2 2" xfId="856"/>
    <cellStyle name="常规 8" xfId="857"/>
    <cellStyle name="常规 8 2 3" xfId="858"/>
    <cellStyle name="常规 8 2 3 2" xfId="859"/>
    <cellStyle name="常规 8 2 3 2 2" xfId="860"/>
    <cellStyle name="常规 8 2 4" xfId="861"/>
    <cellStyle name="强调文字颜色 2 2 3" xfId="862"/>
    <cellStyle name="常规 8 2 4 2" xfId="863"/>
    <cellStyle name="好 2 2 2" xfId="864"/>
    <cellStyle name="常规 8 2 5" xfId="865"/>
    <cellStyle name="常规 8 4 2" xfId="866"/>
    <cellStyle name="常规 8 4 2 2" xfId="867"/>
    <cellStyle name="常规 8 4 3" xfId="868"/>
    <cellStyle name="常规 8 5" xfId="869"/>
    <cellStyle name="常规 9" xfId="870"/>
    <cellStyle name="常规 9 2" xfId="871"/>
    <cellStyle name="常规 9 2 3" xfId="872"/>
    <cellStyle name="强调文字颜色 5 2 2 2" xfId="873"/>
    <cellStyle name="常规 9 3" xfId="874"/>
    <cellStyle name="强调文字颜色 5 2 2 3" xfId="875"/>
    <cellStyle name="常规 9 4" xfId="876"/>
    <cellStyle name="常规 9 4 2" xfId="877"/>
    <cellStyle name="强调文字颜色 5 2 2 4" xfId="878"/>
    <cellStyle name="常规 9 5" xfId="879"/>
    <cellStyle name="常规 9 7" xfId="880"/>
    <cellStyle name="常规 9 5 2" xfId="881"/>
    <cellStyle name="强调文字颜色 5 2 2 5" xfId="882"/>
    <cellStyle name="常规 9 6" xfId="883"/>
    <cellStyle name="好 2" xfId="884"/>
    <cellStyle name="好 2 2" xfId="885"/>
    <cellStyle name="好 2 2 2 2" xfId="886"/>
    <cellStyle name="好 2 2 2 3" xfId="887"/>
    <cellStyle name="好 2 2 3" xfId="888"/>
    <cellStyle name="好 2 2 4" xfId="889"/>
    <cellStyle name="好 2 2 5" xfId="890"/>
    <cellStyle name="输入 2 3 2" xfId="891"/>
    <cellStyle name="好 2 4" xfId="892"/>
    <cellStyle name="输入 2 3 3" xfId="893"/>
    <cellStyle name="好 2 5" xfId="894"/>
    <cellStyle name="汇总 2" xfId="895"/>
    <cellStyle name="汇总 2 2" xfId="896"/>
    <cellStyle name="汇总 2 2 2" xfId="897"/>
    <cellStyle name="警告文本 2 2 2" xfId="898"/>
    <cellStyle name="汇总 2 2 3" xfId="899"/>
    <cellStyle name="检查单元格 2" xfId="900"/>
    <cellStyle name="汇总 2 3" xfId="901"/>
    <cellStyle name="计算 2" xfId="902"/>
    <cellStyle name="计算 2 2 2" xfId="903"/>
    <cellStyle name="计算 2 2 4" xfId="904"/>
    <cellStyle name="计算 2 2 2 2" xfId="905"/>
    <cellStyle name="计算 2 2 5" xfId="906"/>
    <cellStyle name="计算 2 2 2 3" xfId="907"/>
    <cellStyle name="计算 2 2 3" xfId="908"/>
    <cellStyle name="计算 2 6" xfId="909"/>
    <cellStyle name="检查单元格 2 2" xfId="910"/>
    <cellStyle name="检查单元格 2 3" xfId="911"/>
    <cellStyle name="检查单元格 2 3 2" xfId="912"/>
    <cellStyle name="警告文本 2" xfId="913"/>
    <cellStyle name="检查单元格 2 3 3" xfId="914"/>
    <cellStyle name="检查单元格 2 6" xfId="915"/>
    <cellStyle name="解释性文本 2" xfId="916"/>
    <cellStyle name="警告文本 2 2 3" xfId="917"/>
    <cellStyle name="警告文本 2 3" xfId="918"/>
    <cellStyle name="警告文本 2 4" xfId="919"/>
    <cellStyle name="链接单元格 2" xfId="920"/>
    <cellStyle name="链接单元格 2 2" xfId="921"/>
    <cellStyle name="链接单元格 2 2 3" xfId="922"/>
    <cellStyle name="链接单元格 2 3" xfId="923"/>
    <cellStyle name="链接单元格 2 4" xfId="924"/>
    <cellStyle name="强调文字颜色 1 2 2" xfId="925"/>
    <cellStyle name="强调文字颜色 1 2 2 2 2" xfId="926"/>
    <cellStyle name="强调文字颜色 1 2 2 2 3" xfId="927"/>
    <cellStyle name="强调文字颜色 1 2 4" xfId="928"/>
    <cellStyle name="强调文字颜色 1 2 5" xfId="929"/>
    <cellStyle name="强调文字颜色 1 2 6" xfId="930"/>
    <cellStyle name="强调文字颜色 2 2" xfId="931"/>
    <cellStyle name="强调文字颜色 2 2 2" xfId="932"/>
    <cellStyle name="强调文字颜色 2 2 2 2" xfId="933"/>
    <cellStyle name="强调文字颜色 2 2 2 3" xfId="934"/>
    <cellStyle name="强调文字颜色 2 2 2 4" xfId="935"/>
    <cellStyle name="强调文字颜色 2 2 2 5" xfId="936"/>
    <cellStyle name="强调文字颜色 2 2 3 2" xfId="937"/>
    <cellStyle name="强调文字颜色 2 2 3 3" xfId="938"/>
    <cellStyle name="强调文字颜色 2 2 4" xfId="939"/>
    <cellStyle name="强调文字颜色 2 2 5" xfId="940"/>
    <cellStyle name="强调文字颜色 2 2 6" xfId="941"/>
    <cellStyle name="强调文字颜色 3 2" xfId="942"/>
    <cellStyle name="适中 2 3" xfId="943"/>
    <cellStyle name="强调文字颜色 3 2 2" xfId="944"/>
    <cellStyle name="适中 2 3 2" xfId="945"/>
    <cellStyle name="强调文字颜色 3 2 2 2" xfId="946"/>
    <cellStyle name="强调文字颜色 3 2 2 2 2" xfId="947"/>
    <cellStyle name="适中 2 3 3" xfId="948"/>
    <cellStyle name="强调文字颜色 3 2 2 3" xfId="949"/>
    <cellStyle name="强调文字颜色 4 2 2 2 2" xfId="950"/>
    <cellStyle name="强调文字颜色 3 2 2 5" xfId="951"/>
    <cellStyle name="适中 2 4" xfId="952"/>
    <cellStyle name="强调文字颜色 3 2 3" xfId="953"/>
    <cellStyle name="适中 2 6" xfId="954"/>
    <cellStyle name="强调文字颜色 3 2 5" xfId="955"/>
    <cellStyle name="强调文字颜色 3 2 6" xfId="956"/>
    <cellStyle name="强调文字颜色 4 2" xfId="957"/>
    <cellStyle name="强调文字颜色 4 2 2 2 3" xfId="958"/>
    <cellStyle name="强调文字颜色 5 2 2" xfId="959"/>
    <cellStyle name="强调文字颜色 5 2 2 2 2" xfId="960"/>
    <cellStyle name="强调文字颜色 5 2 2 2 3" xfId="961"/>
    <cellStyle name="强调文字颜色 5 2 3" xfId="962"/>
    <cellStyle name="强调文字颜色 5 2 3 2" xfId="963"/>
    <cellStyle name="强调文字颜色 5 2 3 3" xfId="964"/>
    <cellStyle name="强调文字颜色 5 2 4" xfId="965"/>
    <cellStyle name="强调文字颜色 5 2 5" xfId="966"/>
    <cellStyle name="强调文字颜色 5 2 6" xfId="967"/>
    <cellStyle name="强调文字颜色 6 2" xfId="968"/>
    <cellStyle name="强调文字颜色 6 2 2" xfId="969"/>
    <cellStyle name="强调文字颜色 6 2 2 2" xfId="970"/>
    <cellStyle name="强调文字颜色 6 2 2 2 2" xfId="971"/>
    <cellStyle name="强调文字颜色 6 2 2 2 3" xfId="972"/>
    <cellStyle name="强调文字颜色 6 2 2 3" xfId="973"/>
    <cellStyle name="强调文字颜色 6 2 2 4" xfId="974"/>
    <cellStyle name="强调文字颜色 6 2 2 5" xfId="975"/>
    <cellStyle name="强调文字颜色 6 2 3" xfId="976"/>
    <cellStyle name="强调文字颜色 6 2 3 2" xfId="977"/>
    <cellStyle name="强调文字颜色 6 2 3 3" xfId="978"/>
    <cellStyle name="强调文字颜色 6 2 4" xfId="979"/>
    <cellStyle name="强调文字颜色 6 2 5" xfId="980"/>
    <cellStyle name="强调文字颜色 6 2 6" xfId="981"/>
    <cellStyle name="适中 2 2 2" xfId="982"/>
    <cellStyle name="适中 2 2 2 2" xfId="983"/>
    <cellStyle name="适中 2 2 5" xfId="984"/>
    <cellStyle name="输出 2" xfId="985"/>
    <cellStyle name="输出 2 2" xfId="986"/>
    <cellStyle name="输出 2 2 2 3" xfId="987"/>
    <cellStyle name="输出 2 2 3" xfId="988"/>
    <cellStyle name="输出 2 2 4" xfId="989"/>
    <cellStyle name="输出 2 2 5" xfId="990"/>
    <cellStyle name="输入 2" xfId="991"/>
    <cellStyle name="输入 2 2" xfId="992"/>
    <cellStyle name="输入 2 2 2" xfId="993"/>
    <cellStyle name="输入 2 2 3" xfId="994"/>
    <cellStyle name="输入 2 2 4" xfId="995"/>
    <cellStyle name="输入 2 2 5" xfId="996"/>
    <cellStyle name="输入 2 3" xfId="997"/>
    <cellStyle name="输入 2 4" xfId="998"/>
    <cellStyle name="输入 2 5" xfId="999"/>
    <cellStyle name="输入 2 6" xfId="1000"/>
    <cellStyle name="注释 2 2 4" xfId="1001"/>
    <cellStyle name="注释 2 2 5" xfId="1002"/>
    <cellStyle name="注释 2 6" xfId="100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%20files\WeChat%20Files\wxid_ptdrpk2yp98822\FileStorage\File\2024-02\&#22825;&#20445;&#26519;&#23548;&#20837;6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2"/>
  <sheetViews>
    <sheetView tabSelected="1" topLeftCell="C1" workbookViewId="0">
      <selection activeCell="G2" sqref="G$1:H$1048576"/>
    </sheetView>
  </sheetViews>
  <sheetFormatPr defaultColWidth="9" defaultRowHeight="13.5"/>
  <cols>
    <col min="1" max="1" width="9" style="42"/>
    <col min="2" max="5" width="14.375" customWidth="1"/>
    <col min="6" max="6" width="14.375" style="42" customWidth="1"/>
    <col min="7" max="9" width="14.375" customWidth="1"/>
    <col min="10" max="10" width="14.375" style="25" customWidth="1"/>
    <col min="11" max="12" width="14.375" customWidth="1"/>
    <col min="13" max="13" width="39" customWidth="1"/>
  </cols>
  <sheetData>
    <row r="1" ht="22.5" spans="1:1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67"/>
      <c r="K1" s="43"/>
      <c r="L1" s="68"/>
      <c r="M1" s="60"/>
    </row>
    <row r="2" ht="22.5" spans="2:13">
      <c r="B2" s="43"/>
      <c r="C2" s="44"/>
      <c r="D2" s="45"/>
      <c r="E2" s="45"/>
      <c r="F2" s="45"/>
      <c r="G2" s="45"/>
      <c r="H2" s="45" t="s">
        <v>1</v>
      </c>
      <c r="I2" s="45" t="s">
        <v>2</v>
      </c>
      <c r="J2" s="68" t="s">
        <v>3</v>
      </c>
      <c r="K2" s="68" t="s">
        <v>4</v>
      </c>
      <c r="L2" s="68"/>
      <c r="M2" s="60"/>
    </row>
    <row r="3" ht="14.25" spans="1:13">
      <c r="A3" s="46" t="s">
        <v>5</v>
      </c>
      <c r="B3" s="47" t="s">
        <v>6</v>
      </c>
      <c r="C3" s="48" t="s">
        <v>7</v>
      </c>
      <c r="D3" s="47" t="s">
        <v>8</v>
      </c>
      <c r="E3" s="47" t="s">
        <v>9</v>
      </c>
      <c r="F3" s="47" t="s">
        <v>10</v>
      </c>
      <c r="G3" s="47" t="s">
        <v>11</v>
      </c>
      <c r="H3" s="47" t="s">
        <v>12</v>
      </c>
      <c r="I3" s="69" t="s">
        <v>13</v>
      </c>
      <c r="J3" s="70" t="s">
        <v>14</v>
      </c>
      <c r="K3" s="70" t="s">
        <v>15</v>
      </c>
      <c r="L3" s="70" t="s">
        <v>16</v>
      </c>
      <c r="M3" s="60"/>
    </row>
    <row r="4" ht="15.6" customHeight="1" spans="1:13">
      <c r="A4" s="49">
        <v>1</v>
      </c>
      <c r="B4" s="50" t="s">
        <v>17</v>
      </c>
      <c r="C4" s="51" t="s">
        <v>18</v>
      </c>
      <c r="D4" s="52" t="s">
        <v>19</v>
      </c>
      <c r="E4" s="52" t="s">
        <v>20</v>
      </c>
      <c r="F4" s="53" t="s">
        <v>21</v>
      </c>
      <c r="G4" s="54" t="s">
        <v>22</v>
      </c>
      <c r="H4" s="54" t="s">
        <v>22</v>
      </c>
      <c r="I4" s="52" t="s">
        <v>23</v>
      </c>
      <c r="J4" s="71">
        <v>5.7</v>
      </c>
      <c r="K4" s="72">
        <v>0.43</v>
      </c>
      <c r="L4" s="73">
        <f>J4*K4</f>
        <v>2.451</v>
      </c>
      <c r="M4" s="60"/>
    </row>
    <row r="5" ht="15.6" customHeight="1" spans="1:13">
      <c r="A5" s="49">
        <v>2</v>
      </c>
      <c r="B5" s="50" t="s">
        <v>17</v>
      </c>
      <c r="C5" s="51" t="s">
        <v>18</v>
      </c>
      <c r="D5" s="52" t="s">
        <v>19</v>
      </c>
      <c r="E5" s="52" t="s">
        <v>24</v>
      </c>
      <c r="F5" s="55" t="s">
        <v>25</v>
      </c>
      <c r="G5" s="54" t="s">
        <v>22</v>
      </c>
      <c r="H5" s="54" t="s">
        <v>22</v>
      </c>
      <c r="I5" s="52" t="s">
        <v>23</v>
      </c>
      <c r="J5" s="71">
        <v>3.3</v>
      </c>
      <c r="K5" s="72">
        <v>0.43</v>
      </c>
      <c r="L5" s="73">
        <f t="shared" ref="L5:L68" si="0">J5*K5</f>
        <v>1.419</v>
      </c>
      <c r="M5" s="60"/>
    </row>
    <row r="6" ht="15.6" customHeight="1" spans="1:13">
      <c r="A6" s="49">
        <v>3</v>
      </c>
      <c r="B6" s="50" t="s">
        <v>17</v>
      </c>
      <c r="C6" s="51" t="s">
        <v>18</v>
      </c>
      <c r="D6" s="52" t="s">
        <v>19</v>
      </c>
      <c r="E6" s="52" t="s">
        <v>26</v>
      </c>
      <c r="F6" s="55" t="s">
        <v>27</v>
      </c>
      <c r="G6" s="54" t="s">
        <v>22</v>
      </c>
      <c r="H6" s="54" t="s">
        <v>22</v>
      </c>
      <c r="I6" s="52" t="s">
        <v>23</v>
      </c>
      <c r="J6" s="71">
        <v>3.3</v>
      </c>
      <c r="K6" s="72">
        <v>0.43</v>
      </c>
      <c r="L6" s="73">
        <f t="shared" si="0"/>
        <v>1.419</v>
      </c>
      <c r="M6" s="60"/>
    </row>
    <row r="7" ht="15.6" customHeight="1" spans="1:13">
      <c r="A7" s="49">
        <v>4</v>
      </c>
      <c r="B7" s="50" t="s">
        <v>17</v>
      </c>
      <c r="C7" s="51" t="s">
        <v>18</v>
      </c>
      <c r="D7" s="52" t="s">
        <v>19</v>
      </c>
      <c r="E7" s="52" t="s">
        <v>28</v>
      </c>
      <c r="F7" s="55" t="s">
        <v>29</v>
      </c>
      <c r="G7" s="54" t="s">
        <v>22</v>
      </c>
      <c r="H7" s="54" t="s">
        <v>22</v>
      </c>
      <c r="I7" s="52" t="s">
        <v>23</v>
      </c>
      <c r="J7" s="71">
        <v>4.6</v>
      </c>
      <c r="K7" s="72">
        <v>0.43</v>
      </c>
      <c r="L7" s="73">
        <f t="shared" si="0"/>
        <v>1.978</v>
      </c>
      <c r="M7" s="60"/>
    </row>
    <row r="8" ht="15.6" customHeight="1" spans="1:13">
      <c r="A8" s="49">
        <v>5</v>
      </c>
      <c r="B8" s="50" t="s">
        <v>17</v>
      </c>
      <c r="C8" s="51" t="s">
        <v>18</v>
      </c>
      <c r="D8" s="52" t="s">
        <v>19</v>
      </c>
      <c r="E8" s="52" t="s">
        <v>30</v>
      </c>
      <c r="F8" s="55" t="s">
        <v>31</v>
      </c>
      <c r="G8" s="54" t="s">
        <v>22</v>
      </c>
      <c r="H8" s="54" t="s">
        <v>22</v>
      </c>
      <c r="I8" s="52" t="s">
        <v>23</v>
      </c>
      <c r="J8" s="71">
        <v>5.3</v>
      </c>
      <c r="K8" s="72">
        <v>0.43</v>
      </c>
      <c r="L8" s="73">
        <f t="shared" si="0"/>
        <v>2.279</v>
      </c>
      <c r="M8" s="60"/>
    </row>
    <row r="9" ht="15.6" customHeight="1" spans="1:13">
      <c r="A9" s="49">
        <v>6</v>
      </c>
      <c r="B9" s="50" t="s">
        <v>17</v>
      </c>
      <c r="C9" s="51" t="s">
        <v>18</v>
      </c>
      <c r="D9" s="52" t="s">
        <v>19</v>
      </c>
      <c r="E9" s="52" t="s">
        <v>32</v>
      </c>
      <c r="F9" s="55" t="s">
        <v>33</v>
      </c>
      <c r="G9" s="54" t="s">
        <v>22</v>
      </c>
      <c r="H9" s="54" t="s">
        <v>22</v>
      </c>
      <c r="I9" s="52" t="s">
        <v>23</v>
      </c>
      <c r="J9" s="71">
        <v>1.4</v>
      </c>
      <c r="K9" s="72">
        <v>0.43</v>
      </c>
      <c r="L9" s="73">
        <f t="shared" si="0"/>
        <v>0.602</v>
      </c>
      <c r="M9" s="60"/>
    </row>
    <row r="10" ht="15.6" customHeight="1" spans="1:13">
      <c r="A10" s="49">
        <v>7</v>
      </c>
      <c r="B10" s="50" t="s">
        <v>17</v>
      </c>
      <c r="C10" s="51" t="s">
        <v>18</v>
      </c>
      <c r="D10" s="52" t="s">
        <v>19</v>
      </c>
      <c r="E10" s="52" t="s">
        <v>34</v>
      </c>
      <c r="F10" s="56" t="s">
        <v>35</v>
      </c>
      <c r="G10" s="54" t="s">
        <v>22</v>
      </c>
      <c r="H10" s="54" t="s">
        <v>22</v>
      </c>
      <c r="I10" s="52" t="s">
        <v>23</v>
      </c>
      <c r="J10" s="71">
        <v>0.6</v>
      </c>
      <c r="K10" s="72">
        <v>0.43</v>
      </c>
      <c r="L10" s="73">
        <f t="shared" si="0"/>
        <v>0.258</v>
      </c>
      <c r="M10" s="60"/>
    </row>
    <row r="11" ht="15.6" customHeight="1" spans="1:13">
      <c r="A11" s="49">
        <v>8</v>
      </c>
      <c r="B11" s="50" t="s">
        <v>17</v>
      </c>
      <c r="C11" s="51" t="s">
        <v>18</v>
      </c>
      <c r="D11" s="52" t="s">
        <v>19</v>
      </c>
      <c r="E11" s="52" t="s">
        <v>36</v>
      </c>
      <c r="F11" s="55" t="s">
        <v>37</v>
      </c>
      <c r="G11" s="54" t="s">
        <v>22</v>
      </c>
      <c r="H11" s="54" t="s">
        <v>22</v>
      </c>
      <c r="I11" s="52" t="s">
        <v>23</v>
      </c>
      <c r="J11" s="71">
        <v>1.4</v>
      </c>
      <c r="K11" s="72">
        <v>0.43</v>
      </c>
      <c r="L11" s="73">
        <f t="shared" si="0"/>
        <v>0.602</v>
      </c>
      <c r="M11" s="60"/>
    </row>
    <row r="12" ht="15.6" customHeight="1" spans="1:13">
      <c r="A12" s="49">
        <v>9</v>
      </c>
      <c r="B12" s="50" t="s">
        <v>17</v>
      </c>
      <c r="C12" s="51" t="s">
        <v>18</v>
      </c>
      <c r="D12" s="52" t="s">
        <v>19</v>
      </c>
      <c r="E12" s="52" t="s">
        <v>34</v>
      </c>
      <c r="F12" s="57" t="s">
        <v>38</v>
      </c>
      <c r="G12" s="54" t="s">
        <v>22</v>
      </c>
      <c r="H12" s="54" t="s">
        <v>22</v>
      </c>
      <c r="I12" s="52" t="s">
        <v>23</v>
      </c>
      <c r="J12" s="71">
        <v>2</v>
      </c>
      <c r="K12" s="72">
        <v>0.43</v>
      </c>
      <c r="L12" s="73">
        <f t="shared" si="0"/>
        <v>0.86</v>
      </c>
      <c r="M12" s="60"/>
    </row>
    <row r="13" ht="15.6" customHeight="1" spans="1:13">
      <c r="A13" s="49">
        <v>10</v>
      </c>
      <c r="B13" s="50" t="s">
        <v>17</v>
      </c>
      <c r="C13" s="51" t="s">
        <v>18</v>
      </c>
      <c r="D13" s="52" t="s">
        <v>19</v>
      </c>
      <c r="E13" s="52" t="s">
        <v>36</v>
      </c>
      <c r="F13" s="58" t="s">
        <v>39</v>
      </c>
      <c r="G13" s="54" t="s">
        <v>22</v>
      </c>
      <c r="H13" s="54" t="s">
        <v>22</v>
      </c>
      <c r="I13" s="52" t="s">
        <v>23</v>
      </c>
      <c r="J13" s="71">
        <v>2</v>
      </c>
      <c r="K13" s="72">
        <v>0.43</v>
      </c>
      <c r="L13" s="73">
        <f t="shared" si="0"/>
        <v>0.86</v>
      </c>
      <c r="M13" s="74" t="s">
        <v>40</v>
      </c>
    </row>
    <row r="14" ht="15.6" customHeight="1" spans="1:13">
      <c r="A14" s="49">
        <v>11</v>
      </c>
      <c r="B14" s="50" t="s">
        <v>17</v>
      </c>
      <c r="C14" s="51" t="s">
        <v>18</v>
      </c>
      <c r="D14" s="52" t="s">
        <v>19</v>
      </c>
      <c r="E14" s="52" t="s">
        <v>34</v>
      </c>
      <c r="F14" s="55" t="s">
        <v>41</v>
      </c>
      <c r="G14" s="54" t="s">
        <v>22</v>
      </c>
      <c r="H14" s="54" t="s">
        <v>22</v>
      </c>
      <c r="I14" s="52" t="s">
        <v>23</v>
      </c>
      <c r="J14" s="71">
        <v>2</v>
      </c>
      <c r="K14" s="72">
        <v>0.43</v>
      </c>
      <c r="L14" s="73">
        <f t="shared" si="0"/>
        <v>0.86</v>
      </c>
      <c r="M14" s="60"/>
    </row>
    <row r="15" ht="15.6" customHeight="1" spans="1:13">
      <c r="A15" s="49">
        <v>12</v>
      </c>
      <c r="B15" s="50" t="s">
        <v>17</v>
      </c>
      <c r="C15" s="51" t="s">
        <v>18</v>
      </c>
      <c r="D15" s="52" t="s">
        <v>19</v>
      </c>
      <c r="E15" s="52" t="s">
        <v>36</v>
      </c>
      <c r="F15" s="58" t="s">
        <v>42</v>
      </c>
      <c r="G15" s="54" t="s">
        <v>22</v>
      </c>
      <c r="H15" s="54" t="s">
        <v>22</v>
      </c>
      <c r="I15" s="52" t="s">
        <v>23</v>
      </c>
      <c r="J15" s="71">
        <v>1.3</v>
      </c>
      <c r="K15" s="72">
        <v>0.43</v>
      </c>
      <c r="L15" s="73">
        <f t="shared" si="0"/>
        <v>0.559</v>
      </c>
      <c r="M15" s="75" t="s">
        <v>43</v>
      </c>
    </row>
    <row r="16" ht="15.6" customHeight="1" spans="1:13">
      <c r="A16" s="49">
        <v>13</v>
      </c>
      <c r="B16" s="50" t="s">
        <v>17</v>
      </c>
      <c r="C16" s="51" t="s">
        <v>18</v>
      </c>
      <c r="D16" s="52" t="s">
        <v>19</v>
      </c>
      <c r="E16" s="52" t="s">
        <v>34</v>
      </c>
      <c r="F16" s="55" t="s">
        <v>44</v>
      </c>
      <c r="G16" s="54" t="s">
        <v>22</v>
      </c>
      <c r="H16" s="54" t="s">
        <v>22</v>
      </c>
      <c r="I16" s="52" t="s">
        <v>23</v>
      </c>
      <c r="J16" s="71">
        <v>2.6</v>
      </c>
      <c r="K16" s="72">
        <v>0.43</v>
      </c>
      <c r="L16" s="73">
        <f t="shared" si="0"/>
        <v>1.118</v>
      </c>
      <c r="M16" s="60"/>
    </row>
    <row r="17" ht="15.6" customHeight="1" spans="1:13">
      <c r="A17" s="49">
        <v>14</v>
      </c>
      <c r="B17" s="50" t="s">
        <v>17</v>
      </c>
      <c r="C17" s="51" t="s">
        <v>18</v>
      </c>
      <c r="D17" s="52" t="s">
        <v>19</v>
      </c>
      <c r="E17" s="52" t="s">
        <v>36</v>
      </c>
      <c r="F17" s="55" t="s">
        <v>45</v>
      </c>
      <c r="G17" s="54" t="s">
        <v>22</v>
      </c>
      <c r="H17" s="54" t="s">
        <v>22</v>
      </c>
      <c r="I17" s="52" t="s">
        <v>23</v>
      </c>
      <c r="J17" s="71">
        <v>3.4</v>
      </c>
      <c r="K17" s="72">
        <v>0.43</v>
      </c>
      <c r="L17" s="73">
        <f t="shared" si="0"/>
        <v>1.462</v>
      </c>
      <c r="M17" s="60"/>
    </row>
    <row r="18" ht="15.6" customHeight="1" spans="1:13">
      <c r="A18" s="49">
        <v>15</v>
      </c>
      <c r="B18" s="50" t="s">
        <v>17</v>
      </c>
      <c r="C18" s="51" t="s">
        <v>18</v>
      </c>
      <c r="D18" s="52" t="s">
        <v>19</v>
      </c>
      <c r="E18" s="52" t="s">
        <v>34</v>
      </c>
      <c r="F18" s="59" t="s">
        <v>46</v>
      </c>
      <c r="G18" s="54" t="s">
        <v>22</v>
      </c>
      <c r="H18" s="54" t="s">
        <v>22</v>
      </c>
      <c r="I18" s="52" t="s">
        <v>23</v>
      </c>
      <c r="J18" s="76">
        <v>2.5</v>
      </c>
      <c r="K18" s="72">
        <v>0.43</v>
      </c>
      <c r="L18" s="73">
        <f t="shared" si="0"/>
        <v>1.075</v>
      </c>
      <c r="M18" s="77" t="s">
        <v>47</v>
      </c>
    </row>
    <row r="19" ht="15.6" customHeight="1" spans="1:13">
      <c r="A19" s="49">
        <v>16</v>
      </c>
      <c r="B19" s="50" t="s">
        <v>17</v>
      </c>
      <c r="C19" s="51" t="s">
        <v>18</v>
      </c>
      <c r="D19" s="52" t="s">
        <v>19</v>
      </c>
      <c r="E19" s="52" t="s">
        <v>36</v>
      </c>
      <c r="F19" s="55" t="s">
        <v>48</v>
      </c>
      <c r="G19" s="54" t="s">
        <v>22</v>
      </c>
      <c r="H19" s="54" t="s">
        <v>22</v>
      </c>
      <c r="I19" s="52" t="s">
        <v>23</v>
      </c>
      <c r="J19" s="76">
        <v>2</v>
      </c>
      <c r="K19" s="72">
        <v>0.43</v>
      </c>
      <c r="L19" s="73">
        <f t="shared" si="0"/>
        <v>0.86</v>
      </c>
      <c r="M19" s="60"/>
    </row>
    <row r="20" ht="15.6" customHeight="1" spans="1:13">
      <c r="A20" s="49">
        <v>17</v>
      </c>
      <c r="B20" s="50" t="s">
        <v>17</v>
      </c>
      <c r="C20" s="51" t="s">
        <v>18</v>
      </c>
      <c r="D20" s="52" t="s">
        <v>19</v>
      </c>
      <c r="E20" s="52" t="s">
        <v>49</v>
      </c>
      <c r="F20" s="55" t="s">
        <v>50</v>
      </c>
      <c r="G20" s="54" t="s">
        <v>22</v>
      </c>
      <c r="H20" s="54" t="s">
        <v>22</v>
      </c>
      <c r="I20" s="52" t="s">
        <v>23</v>
      </c>
      <c r="J20" s="76">
        <v>1.5</v>
      </c>
      <c r="K20" s="72">
        <v>0.43</v>
      </c>
      <c r="L20" s="73">
        <f t="shared" si="0"/>
        <v>0.645</v>
      </c>
      <c r="M20" s="60"/>
    </row>
    <row r="21" ht="15.6" customHeight="1" spans="1:13">
      <c r="A21" s="49">
        <v>18</v>
      </c>
      <c r="B21" s="50" t="s">
        <v>17</v>
      </c>
      <c r="C21" s="51" t="s">
        <v>18</v>
      </c>
      <c r="D21" s="52" t="s">
        <v>19</v>
      </c>
      <c r="E21" s="52" t="s">
        <v>51</v>
      </c>
      <c r="F21" s="55" t="s">
        <v>52</v>
      </c>
      <c r="G21" s="54" t="s">
        <v>22</v>
      </c>
      <c r="H21" s="54" t="s">
        <v>22</v>
      </c>
      <c r="I21" s="52" t="s">
        <v>23</v>
      </c>
      <c r="J21" s="76">
        <v>3.1</v>
      </c>
      <c r="K21" s="72">
        <v>0.43</v>
      </c>
      <c r="L21" s="73">
        <f t="shared" si="0"/>
        <v>1.333</v>
      </c>
      <c r="M21" s="60"/>
    </row>
    <row r="22" ht="15.6" customHeight="1" spans="1:13">
      <c r="A22" s="49">
        <v>19</v>
      </c>
      <c r="B22" s="50" t="s">
        <v>17</v>
      </c>
      <c r="C22" s="51" t="s">
        <v>18</v>
      </c>
      <c r="D22" s="52" t="s">
        <v>19</v>
      </c>
      <c r="E22" s="52" t="s">
        <v>53</v>
      </c>
      <c r="F22" s="55" t="s">
        <v>54</v>
      </c>
      <c r="G22" s="54" t="s">
        <v>22</v>
      </c>
      <c r="H22" s="54" t="s">
        <v>22</v>
      </c>
      <c r="I22" s="52" t="s">
        <v>23</v>
      </c>
      <c r="J22" s="76">
        <v>1.5</v>
      </c>
      <c r="K22" s="72">
        <v>0.43</v>
      </c>
      <c r="L22" s="73">
        <f t="shared" si="0"/>
        <v>0.645</v>
      </c>
      <c r="M22" s="60"/>
    </row>
    <row r="23" ht="15.6" customHeight="1" spans="1:13">
      <c r="A23" s="49">
        <v>20</v>
      </c>
      <c r="B23" s="50" t="s">
        <v>17</v>
      </c>
      <c r="C23" s="51" t="s">
        <v>18</v>
      </c>
      <c r="D23" s="52" t="s">
        <v>19</v>
      </c>
      <c r="E23" s="52" t="s">
        <v>55</v>
      </c>
      <c r="F23" s="55" t="s">
        <v>56</v>
      </c>
      <c r="G23" s="54" t="s">
        <v>22</v>
      </c>
      <c r="H23" s="54" t="s">
        <v>22</v>
      </c>
      <c r="I23" s="52" t="s">
        <v>23</v>
      </c>
      <c r="J23" s="76">
        <v>2.5</v>
      </c>
      <c r="K23" s="72">
        <v>0.43</v>
      </c>
      <c r="L23" s="73">
        <f t="shared" si="0"/>
        <v>1.075</v>
      </c>
      <c r="M23" s="60"/>
    </row>
    <row r="24" ht="15.6" customHeight="1" spans="1:13">
      <c r="A24" s="49">
        <v>21</v>
      </c>
      <c r="B24" s="50" t="s">
        <v>17</v>
      </c>
      <c r="C24" s="51" t="s">
        <v>18</v>
      </c>
      <c r="D24" s="52" t="s">
        <v>19</v>
      </c>
      <c r="E24" s="52" t="s">
        <v>57</v>
      </c>
      <c r="F24" s="55" t="s">
        <v>58</v>
      </c>
      <c r="G24" s="54" t="s">
        <v>22</v>
      </c>
      <c r="H24" s="54" t="s">
        <v>22</v>
      </c>
      <c r="I24" s="52" t="s">
        <v>23</v>
      </c>
      <c r="J24" s="76">
        <v>2.5</v>
      </c>
      <c r="K24" s="72">
        <v>0.43</v>
      </c>
      <c r="L24" s="73">
        <f t="shared" si="0"/>
        <v>1.075</v>
      </c>
      <c r="M24" s="60"/>
    </row>
    <row r="25" ht="15.6" customHeight="1" spans="1:13">
      <c r="A25" s="49">
        <v>22</v>
      </c>
      <c r="B25" s="50" t="s">
        <v>17</v>
      </c>
      <c r="C25" s="51" t="s">
        <v>18</v>
      </c>
      <c r="D25" s="52" t="s">
        <v>19</v>
      </c>
      <c r="E25" s="52" t="s">
        <v>59</v>
      </c>
      <c r="F25" s="55" t="s">
        <v>60</v>
      </c>
      <c r="G25" s="54" t="s">
        <v>22</v>
      </c>
      <c r="H25" s="54" t="s">
        <v>22</v>
      </c>
      <c r="I25" s="52" t="s">
        <v>23</v>
      </c>
      <c r="J25" s="76">
        <v>1.5</v>
      </c>
      <c r="K25" s="72">
        <v>0.43</v>
      </c>
      <c r="L25" s="73">
        <f t="shared" si="0"/>
        <v>0.645</v>
      </c>
      <c r="M25" s="60"/>
    </row>
    <row r="26" ht="15.6" customHeight="1" spans="1:13">
      <c r="A26" s="49">
        <v>23</v>
      </c>
      <c r="B26" s="50" t="s">
        <v>17</v>
      </c>
      <c r="C26" s="51" t="s">
        <v>18</v>
      </c>
      <c r="D26" s="52" t="s">
        <v>19</v>
      </c>
      <c r="E26" s="52" t="s">
        <v>61</v>
      </c>
      <c r="F26" s="55" t="s">
        <v>62</v>
      </c>
      <c r="G26" s="54" t="s">
        <v>22</v>
      </c>
      <c r="H26" s="54" t="s">
        <v>22</v>
      </c>
      <c r="I26" s="52" t="s">
        <v>23</v>
      </c>
      <c r="J26" s="76">
        <v>2</v>
      </c>
      <c r="K26" s="72">
        <v>0.43</v>
      </c>
      <c r="L26" s="73">
        <f t="shared" si="0"/>
        <v>0.86</v>
      </c>
      <c r="M26" s="60"/>
    </row>
    <row r="27" ht="15.6" customHeight="1" spans="1:13">
      <c r="A27" s="49">
        <v>24</v>
      </c>
      <c r="B27" s="50" t="s">
        <v>17</v>
      </c>
      <c r="C27" s="51" t="s">
        <v>18</v>
      </c>
      <c r="D27" s="52" t="s">
        <v>19</v>
      </c>
      <c r="E27" s="52" t="s">
        <v>63</v>
      </c>
      <c r="F27" s="55" t="s">
        <v>64</v>
      </c>
      <c r="G27" s="54" t="s">
        <v>22</v>
      </c>
      <c r="H27" s="54" t="s">
        <v>22</v>
      </c>
      <c r="I27" s="52" t="s">
        <v>23</v>
      </c>
      <c r="J27" s="76">
        <v>2.1</v>
      </c>
      <c r="K27" s="72">
        <v>0.43</v>
      </c>
      <c r="L27" s="73">
        <f t="shared" si="0"/>
        <v>0.903</v>
      </c>
      <c r="M27" s="60"/>
    </row>
    <row r="28" ht="15.6" customHeight="1" spans="1:13">
      <c r="A28" s="49">
        <v>25</v>
      </c>
      <c r="B28" s="50" t="s">
        <v>17</v>
      </c>
      <c r="C28" s="51" t="s">
        <v>18</v>
      </c>
      <c r="D28" s="52" t="s">
        <v>19</v>
      </c>
      <c r="E28" s="52" t="s">
        <v>65</v>
      </c>
      <c r="F28" s="55" t="s">
        <v>66</v>
      </c>
      <c r="G28" s="54" t="s">
        <v>22</v>
      </c>
      <c r="H28" s="54" t="s">
        <v>22</v>
      </c>
      <c r="I28" s="52" t="s">
        <v>23</v>
      </c>
      <c r="J28" s="71">
        <v>2.2</v>
      </c>
      <c r="K28" s="72">
        <v>0.43</v>
      </c>
      <c r="L28" s="73">
        <f t="shared" si="0"/>
        <v>0.946</v>
      </c>
      <c r="M28" s="60"/>
    </row>
    <row r="29" ht="15.6" customHeight="1" spans="1:13">
      <c r="A29" s="49">
        <v>26</v>
      </c>
      <c r="B29" s="50" t="s">
        <v>17</v>
      </c>
      <c r="C29" s="51" t="s">
        <v>18</v>
      </c>
      <c r="D29" s="52" t="s">
        <v>19</v>
      </c>
      <c r="E29" s="52" t="s">
        <v>67</v>
      </c>
      <c r="F29" s="55" t="s">
        <v>68</v>
      </c>
      <c r="G29" s="54" t="s">
        <v>22</v>
      </c>
      <c r="H29" s="54" t="s">
        <v>22</v>
      </c>
      <c r="I29" s="52" t="s">
        <v>23</v>
      </c>
      <c r="J29" s="71">
        <v>3</v>
      </c>
      <c r="K29" s="72">
        <v>0.43</v>
      </c>
      <c r="L29" s="73">
        <f t="shared" si="0"/>
        <v>1.29</v>
      </c>
      <c r="M29" s="60"/>
    </row>
    <row r="30" ht="15.6" customHeight="1" spans="1:13">
      <c r="A30" s="49">
        <v>27</v>
      </c>
      <c r="B30" s="50" t="s">
        <v>17</v>
      </c>
      <c r="C30" s="51" t="s">
        <v>18</v>
      </c>
      <c r="D30" s="52" t="s">
        <v>19</v>
      </c>
      <c r="E30" s="52" t="s">
        <v>69</v>
      </c>
      <c r="F30" s="55" t="s">
        <v>70</v>
      </c>
      <c r="G30" s="54" t="s">
        <v>22</v>
      </c>
      <c r="H30" s="54" t="s">
        <v>22</v>
      </c>
      <c r="I30" s="52" t="s">
        <v>23</v>
      </c>
      <c r="J30" s="71">
        <v>2.2</v>
      </c>
      <c r="K30" s="72">
        <v>0.43</v>
      </c>
      <c r="L30" s="73">
        <f t="shared" si="0"/>
        <v>0.946</v>
      </c>
      <c r="M30" s="60"/>
    </row>
    <row r="31" ht="15.6" customHeight="1" spans="1:13">
      <c r="A31" s="49">
        <v>28</v>
      </c>
      <c r="B31" s="60" t="s">
        <v>17</v>
      </c>
      <c r="C31" s="51" t="s">
        <v>18</v>
      </c>
      <c r="D31" s="52" t="s">
        <v>19</v>
      </c>
      <c r="E31" s="52" t="s">
        <v>71</v>
      </c>
      <c r="F31" s="53" t="s">
        <v>72</v>
      </c>
      <c r="G31" s="54" t="s">
        <v>22</v>
      </c>
      <c r="H31" s="54" t="s">
        <v>22</v>
      </c>
      <c r="I31" s="52" t="s">
        <v>23</v>
      </c>
      <c r="J31" s="71">
        <v>5.4</v>
      </c>
      <c r="K31" s="72">
        <v>0.43</v>
      </c>
      <c r="L31" s="73">
        <f t="shared" si="0"/>
        <v>2.322</v>
      </c>
      <c r="M31" s="78" t="s">
        <v>73</v>
      </c>
    </row>
    <row r="32" ht="15.6" customHeight="1" spans="1:13">
      <c r="A32" s="49">
        <v>29</v>
      </c>
      <c r="B32" s="50" t="s">
        <v>17</v>
      </c>
      <c r="C32" s="51" t="s">
        <v>18</v>
      </c>
      <c r="D32" s="52" t="s">
        <v>19</v>
      </c>
      <c r="E32" s="52" t="s">
        <v>74</v>
      </c>
      <c r="F32" s="55" t="s">
        <v>75</v>
      </c>
      <c r="G32" s="54" t="s">
        <v>22</v>
      </c>
      <c r="H32" s="54" t="s">
        <v>22</v>
      </c>
      <c r="I32" s="52" t="s">
        <v>23</v>
      </c>
      <c r="J32" s="71">
        <v>3</v>
      </c>
      <c r="K32" s="72">
        <v>0.43</v>
      </c>
      <c r="L32" s="73">
        <f t="shared" si="0"/>
        <v>1.29</v>
      </c>
      <c r="M32" s="60"/>
    </row>
    <row r="33" ht="15.6" customHeight="1" spans="1:13">
      <c r="A33" s="49">
        <v>30</v>
      </c>
      <c r="B33" s="50" t="s">
        <v>17</v>
      </c>
      <c r="C33" s="51" t="s">
        <v>18</v>
      </c>
      <c r="D33" s="52" t="s">
        <v>19</v>
      </c>
      <c r="E33" s="52" t="s">
        <v>76</v>
      </c>
      <c r="F33" s="55" t="s">
        <v>77</v>
      </c>
      <c r="G33" s="54" t="s">
        <v>22</v>
      </c>
      <c r="H33" s="54" t="s">
        <v>22</v>
      </c>
      <c r="I33" s="52" t="s">
        <v>23</v>
      </c>
      <c r="J33" s="71">
        <v>6.2</v>
      </c>
      <c r="K33" s="72">
        <v>0.43</v>
      </c>
      <c r="L33" s="73">
        <f t="shared" si="0"/>
        <v>2.666</v>
      </c>
      <c r="M33" s="60"/>
    </row>
    <row r="34" ht="15.6" customHeight="1" spans="1:13">
      <c r="A34" s="49">
        <v>31</v>
      </c>
      <c r="B34" s="50" t="s">
        <v>17</v>
      </c>
      <c r="C34" s="51" t="s">
        <v>18</v>
      </c>
      <c r="D34" s="52" t="s">
        <v>19</v>
      </c>
      <c r="E34" s="52" t="s">
        <v>78</v>
      </c>
      <c r="F34" s="55" t="s">
        <v>79</v>
      </c>
      <c r="G34" s="54" t="s">
        <v>22</v>
      </c>
      <c r="H34" s="54" t="s">
        <v>22</v>
      </c>
      <c r="I34" s="52" t="s">
        <v>23</v>
      </c>
      <c r="J34" s="71">
        <v>2.2</v>
      </c>
      <c r="K34" s="72">
        <v>0.43</v>
      </c>
      <c r="L34" s="73">
        <f t="shared" si="0"/>
        <v>0.946</v>
      </c>
      <c r="M34" s="60"/>
    </row>
    <row r="35" ht="15.6" customHeight="1" spans="1:13">
      <c r="A35" s="49">
        <v>32</v>
      </c>
      <c r="B35" s="50" t="s">
        <v>17</v>
      </c>
      <c r="C35" s="51" t="s">
        <v>18</v>
      </c>
      <c r="D35" s="52" t="s">
        <v>19</v>
      </c>
      <c r="E35" s="52" t="s">
        <v>76</v>
      </c>
      <c r="F35" s="58" t="s">
        <v>80</v>
      </c>
      <c r="G35" s="54" t="s">
        <v>22</v>
      </c>
      <c r="H35" s="54" t="s">
        <v>22</v>
      </c>
      <c r="I35" s="52" t="s">
        <v>23</v>
      </c>
      <c r="J35" s="71">
        <v>3.6</v>
      </c>
      <c r="K35" s="72">
        <v>0.43</v>
      </c>
      <c r="L35" s="73">
        <f t="shared" si="0"/>
        <v>1.548</v>
      </c>
      <c r="M35" s="75" t="s">
        <v>81</v>
      </c>
    </row>
    <row r="36" ht="15.6" customHeight="1" spans="1:13">
      <c r="A36" s="49">
        <v>33</v>
      </c>
      <c r="B36" s="50" t="s">
        <v>17</v>
      </c>
      <c r="C36" s="51" t="s">
        <v>18</v>
      </c>
      <c r="D36" s="52" t="s">
        <v>19</v>
      </c>
      <c r="E36" s="52" t="s">
        <v>82</v>
      </c>
      <c r="F36" s="55" t="s">
        <v>83</v>
      </c>
      <c r="G36" s="54" t="s">
        <v>22</v>
      </c>
      <c r="H36" s="54" t="s">
        <v>22</v>
      </c>
      <c r="I36" s="52" t="s">
        <v>23</v>
      </c>
      <c r="J36" s="71">
        <v>1.5</v>
      </c>
      <c r="K36" s="72">
        <v>0.43</v>
      </c>
      <c r="L36" s="73">
        <f t="shared" si="0"/>
        <v>0.645</v>
      </c>
      <c r="M36" s="60"/>
    </row>
    <row r="37" ht="15.6" customHeight="1" spans="1:13">
      <c r="A37" s="49">
        <v>34</v>
      </c>
      <c r="B37" s="50" t="s">
        <v>17</v>
      </c>
      <c r="C37" s="61" t="s">
        <v>84</v>
      </c>
      <c r="D37" s="52" t="s">
        <v>85</v>
      </c>
      <c r="E37" s="52" t="s">
        <v>86</v>
      </c>
      <c r="F37" s="55" t="s">
        <v>87</v>
      </c>
      <c r="G37" s="54" t="s">
        <v>22</v>
      </c>
      <c r="H37" s="54" t="s">
        <v>22</v>
      </c>
      <c r="I37" s="52" t="s">
        <v>23</v>
      </c>
      <c r="J37" s="71">
        <v>3.3</v>
      </c>
      <c r="K37" s="72">
        <v>0.43</v>
      </c>
      <c r="L37" s="73">
        <f t="shared" si="0"/>
        <v>1.419</v>
      </c>
      <c r="M37" s="60"/>
    </row>
    <row r="38" ht="14" customHeight="1" spans="1:13">
      <c r="A38" s="49">
        <v>35</v>
      </c>
      <c r="B38" s="50" t="s">
        <v>17</v>
      </c>
      <c r="C38" s="61" t="s">
        <v>84</v>
      </c>
      <c r="D38" s="52" t="s">
        <v>85</v>
      </c>
      <c r="E38" s="52" t="s">
        <v>88</v>
      </c>
      <c r="F38" s="57" t="s">
        <v>89</v>
      </c>
      <c r="G38" s="54" t="s">
        <v>22</v>
      </c>
      <c r="H38" s="54" t="s">
        <v>22</v>
      </c>
      <c r="I38" s="52" t="s">
        <v>23</v>
      </c>
      <c r="J38" s="71">
        <v>2.7</v>
      </c>
      <c r="K38" s="72">
        <v>0.43</v>
      </c>
      <c r="L38" s="73">
        <f t="shared" si="0"/>
        <v>1.161</v>
      </c>
      <c r="M38" s="60"/>
    </row>
    <row r="39" ht="15.6" customHeight="1" spans="1:13">
      <c r="A39" s="49">
        <v>36</v>
      </c>
      <c r="B39" s="50" t="s">
        <v>17</v>
      </c>
      <c r="C39" s="61" t="s">
        <v>84</v>
      </c>
      <c r="D39" s="52" t="s">
        <v>85</v>
      </c>
      <c r="E39" s="52" t="s">
        <v>90</v>
      </c>
      <c r="F39" s="55" t="s">
        <v>91</v>
      </c>
      <c r="G39" s="54" t="s">
        <v>22</v>
      </c>
      <c r="H39" s="54" t="s">
        <v>22</v>
      </c>
      <c r="I39" s="52" t="s">
        <v>23</v>
      </c>
      <c r="J39" s="71">
        <v>0.7</v>
      </c>
      <c r="K39" s="72">
        <v>0.43</v>
      </c>
      <c r="L39" s="73">
        <f t="shared" si="0"/>
        <v>0.301</v>
      </c>
      <c r="M39" s="60"/>
    </row>
    <row r="40" ht="15.6" customHeight="1" spans="1:13">
      <c r="A40" s="49">
        <v>37</v>
      </c>
      <c r="B40" s="50" t="s">
        <v>17</v>
      </c>
      <c r="C40" s="61" t="s">
        <v>84</v>
      </c>
      <c r="D40" s="52" t="s">
        <v>85</v>
      </c>
      <c r="E40" s="52" t="s">
        <v>92</v>
      </c>
      <c r="F40" s="55" t="s">
        <v>93</v>
      </c>
      <c r="G40" s="54" t="s">
        <v>22</v>
      </c>
      <c r="H40" s="54" t="s">
        <v>22</v>
      </c>
      <c r="I40" s="52" t="s">
        <v>23</v>
      </c>
      <c r="J40" s="71">
        <v>2.8</v>
      </c>
      <c r="K40" s="72">
        <v>0.43</v>
      </c>
      <c r="L40" s="73">
        <f t="shared" si="0"/>
        <v>1.204</v>
      </c>
      <c r="M40" s="60"/>
    </row>
    <row r="41" ht="15.6" customHeight="1" spans="1:13">
      <c r="A41" s="49">
        <v>38</v>
      </c>
      <c r="B41" s="50" t="s">
        <v>17</v>
      </c>
      <c r="C41" s="61" t="s">
        <v>84</v>
      </c>
      <c r="D41" s="52" t="s">
        <v>85</v>
      </c>
      <c r="E41" s="52" t="s">
        <v>94</v>
      </c>
      <c r="F41" s="55" t="s">
        <v>95</v>
      </c>
      <c r="G41" s="54" t="s">
        <v>22</v>
      </c>
      <c r="H41" s="54" t="s">
        <v>22</v>
      </c>
      <c r="I41" s="52" t="s">
        <v>23</v>
      </c>
      <c r="J41" s="71">
        <v>4</v>
      </c>
      <c r="K41" s="72">
        <v>0.43</v>
      </c>
      <c r="L41" s="73">
        <f t="shared" si="0"/>
        <v>1.72</v>
      </c>
      <c r="M41" s="60"/>
    </row>
    <row r="42" ht="15.6" customHeight="1" spans="1:13">
      <c r="A42" s="49">
        <v>39</v>
      </c>
      <c r="B42" s="50" t="s">
        <v>17</v>
      </c>
      <c r="C42" s="61" t="s">
        <v>84</v>
      </c>
      <c r="D42" s="52" t="s">
        <v>85</v>
      </c>
      <c r="E42" s="52" t="s">
        <v>96</v>
      </c>
      <c r="F42" s="57" t="s">
        <v>97</v>
      </c>
      <c r="G42" s="54" t="s">
        <v>22</v>
      </c>
      <c r="H42" s="54" t="s">
        <v>22</v>
      </c>
      <c r="I42" s="52" t="s">
        <v>23</v>
      </c>
      <c r="J42" s="71">
        <v>2.7</v>
      </c>
      <c r="K42" s="72">
        <v>0.43</v>
      </c>
      <c r="L42" s="73">
        <f t="shared" si="0"/>
        <v>1.161</v>
      </c>
      <c r="M42" s="60"/>
    </row>
    <row r="43" ht="15.6" customHeight="1" spans="1:13">
      <c r="A43" s="49">
        <v>40</v>
      </c>
      <c r="B43" s="50" t="s">
        <v>17</v>
      </c>
      <c r="C43" s="61" t="s">
        <v>84</v>
      </c>
      <c r="D43" s="52" t="s">
        <v>85</v>
      </c>
      <c r="E43" s="52" t="s">
        <v>98</v>
      </c>
      <c r="F43" s="55" t="s">
        <v>99</v>
      </c>
      <c r="G43" s="54" t="s">
        <v>22</v>
      </c>
      <c r="H43" s="54" t="s">
        <v>22</v>
      </c>
      <c r="I43" s="52" t="s">
        <v>23</v>
      </c>
      <c r="J43" s="71">
        <v>2</v>
      </c>
      <c r="K43" s="72">
        <v>0.43</v>
      </c>
      <c r="L43" s="73">
        <f t="shared" si="0"/>
        <v>0.86</v>
      </c>
      <c r="M43" s="60"/>
    </row>
    <row r="44" ht="15.6" customHeight="1" spans="1:13">
      <c r="A44" s="49">
        <v>41</v>
      </c>
      <c r="B44" s="62" t="s">
        <v>17</v>
      </c>
      <c r="C44" s="63" t="s">
        <v>84</v>
      </c>
      <c r="D44" s="64" t="s">
        <v>85</v>
      </c>
      <c r="E44" s="64" t="s">
        <v>100</v>
      </c>
      <c r="F44" s="59" t="s">
        <v>101</v>
      </c>
      <c r="G44" s="65" t="s">
        <v>22</v>
      </c>
      <c r="H44" s="65" t="s">
        <v>22</v>
      </c>
      <c r="I44" s="64" t="s">
        <v>23</v>
      </c>
      <c r="J44" s="79">
        <v>5.3</v>
      </c>
      <c r="K44" s="72">
        <v>0.43</v>
      </c>
      <c r="L44" s="73">
        <f t="shared" si="0"/>
        <v>2.279</v>
      </c>
      <c r="M44" s="80" t="s">
        <v>102</v>
      </c>
    </row>
    <row r="45" ht="15.6" customHeight="1" spans="1:13">
      <c r="A45" s="49">
        <v>42</v>
      </c>
      <c r="B45" s="50" t="s">
        <v>17</v>
      </c>
      <c r="C45" s="61" t="s">
        <v>84</v>
      </c>
      <c r="D45" s="52" t="s">
        <v>85</v>
      </c>
      <c r="E45" s="52" t="s">
        <v>103</v>
      </c>
      <c r="F45" s="55" t="s">
        <v>104</v>
      </c>
      <c r="G45" s="54" t="s">
        <v>22</v>
      </c>
      <c r="H45" s="54" t="s">
        <v>22</v>
      </c>
      <c r="I45" s="52" t="s">
        <v>23</v>
      </c>
      <c r="J45" s="71">
        <v>2.6</v>
      </c>
      <c r="K45" s="72">
        <v>0.43</v>
      </c>
      <c r="L45" s="73">
        <f t="shared" si="0"/>
        <v>1.118</v>
      </c>
      <c r="M45" s="60"/>
    </row>
    <row r="46" ht="15.6" customHeight="1" spans="1:13">
      <c r="A46" s="49">
        <v>43</v>
      </c>
      <c r="B46" s="50" t="s">
        <v>17</v>
      </c>
      <c r="C46" s="61" t="s">
        <v>84</v>
      </c>
      <c r="D46" s="52" t="s">
        <v>85</v>
      </c>
      <c r="E46" s="52" t="s">
        <v>105</v>
      </c>
      <c r="F46" s="59" t="s">
        <v>106</v>
      </c>
      <c r="G46" s="54" t="s">
        <v>22</v>
      </c>
      <c r="H46" s="54" t="s">
        <v>22</v>
      </c>
      <c r="I46" s="52" t="s">
        <v>23</v>
      </c>
      <c r="J46" s="71">
        <v>4</v>
      </c>
      <c r="K46" s="72">
        <v>0.43</v>
      </c>
      <c r="L46" s="73">
        <f t="shared" si="0"/>
        <v>1.72</v>
      </c>
      <c r="M46" s="77" t="s">
        <v>107</v>
      </c>
    </row>
    <row r="47" ht="15.6" customHeight="1" spans="1:13">
      <c r="A47" s="49">
        <v>44</v>
      </c>
      <c r="B47" s="50" t="s">
        <v>17</v>
      </c>
      <c r="C47" s="61" t="s">
        <v>84</v>
      </c>
      <c r="D47" s="52" t="s">
        <v>85</v>
      </c>
      <c r="E47" s="52" t="s">
        <v>108</v>
      </c>
      <c r="F47" s="66" t="s">
        <v>109</v>
      </c>
      <c r="G47" s="54" t="s">
        <v>22</v>
      </c>
      <c r="H47" s="54" t="s">
        <v>22</v>
      </c>
      <c r="I47" s="52" t="s">
        <v>23</v>
      </c>
      <c r="J47" s="71">
        <v>1.3</v>
      </c>
      <c r="K47" s="72">
        <v>0.43</v>
      </c>
      <c r="L47" s="73">
        <f t="shared" si="0"/>
        <v>0.559</v>
      </c>
      <c r="M47" s="60"/>
    </row>
    <row r="48" ht="15.6" customHeight="1" spans="1:13">
      <c r="A48" s="49">
        <v>45</v>
      </c>
      <c r="B48" s="50" t="s">
        <v>17</v>
      </c>
      <c r="C48" s="61" t="s">
        <v>84</v>
      </c>
      <c r="D48" s="52" t="s">
        <v>85</v>
      </c>
      <c r="E48" s="52" t="s">
        <v>94</v>
      </c>
      <c r="F48" s="55" t="s">
        <v>110</v>
      </c>
      <c r="G48" s="54" t="s">
        <v>22</v>
      </c>
      <c r="H48" s="54" t="s">
        <v>22</v>
      </c>
      <c r="I48" s="52" t="s">
        <v>23</v>
      </c>
      <c r="J48" s="71">
        <v>2.6</v>
      </c>
      <c r="K48" s="72">
        <v>0.43</v>
      </c>
      <c r="L48" s="73">
        <f t="shared" si="0"/>
        <v>1.118</v>
      </c>
      <c r="M48" s="60"/>
    </row>
    <row r="49" ht="15.6" customHeight="1" spans="1:13">
      <c r="A49" s="49">
        <v>46</v>
      </c>
      <c r="B49" s="50" t="s">
        <v>17</v>
      </c>
      <c r="C49" s="61" t="s">
        <v>84</v>
      </c>
      <c r="D49" s="52" t="s">
        <v>85</v>
      </c>
      <c r="E49" s="52" t="s">
        <v>88</v>
      </c>
      <c r="F49" s="55" t="s">
        <v>111</v>
      </c>
      <c r="G49" s="54" t="s">
        <v>22</v>
      </c>
      <c r="H49" s="54" t="s">
        <v>22</v>
      </c>
      <c r="I49" s="52" t="s">
        <v>23</v>
      </c>
      <c r="J49" s="71">
        <v>2.6</v>
      </c>
      <c r="K49" s="72">
        <v>0.43</v>
      </c>
      <c r="L49" s="73">
        <f t="shared" si="0"/>
        <v>1.118</v>
      </c>
      <c r="M49" s="60"/>
    </row>
    <row r="50" ht="15.6" customHeight="1" spans="1:13">
      <c r="A50" s="49">
        <v>47</v>
      </c>
      <c r="B50" s="50" t="s">
        <v>17</v>
      </c>
      <c r="C50" s="61" t="s">
        <v>84</v>
      </c>
      <c r="D50" s="52" t="s">
        <v>85</v>
      </c>
      <c r="E50" s="52" t="s">
        <v>112</v>
      </c>
      <c r="F50" s="55" t="s">
        <v>113</v>
      </c>
      <c r="G50" s="54" t="s">
        <v>22</v>
      </c>
      <c r="H50" s="54" t="s">
        <v>22</v>
      </c>
      <c r="I50" s="52" t="s">
        <v>23</v>
      </c>
      <c r="J50" s="71">
        <v>1.3</v>
      </c>
      <c r="K50" s="72">
        <v>0.43</v>
      </c>
      <c r="L50" s="73">
        <f t="shared" si="0"/>
        <v>0.559</v>
      </c>
      <c r="M50" s="60"/>
    </row>
    <row r="51" ht="15.6" customHeight="1" spans="1:13">
      <c r="A51" s="49">
        <v>48</v>
      </c>
      <c r="B51" s="50" t="s">
        <v>17</v>
      </c>
      <c r="C51" s="61" t="s">
        <v>84</v>
      </c>
      <c r="D51" s="52" t="s">
        <v>85</v>
      </c>
      <c r="E51" s="52" t="s">
        <v>114</v>
      </c>
      <c r="F51" s="55" t="s">
        <v>115</v>
      </c>
      <c r="G51" s="54" t="s">
        <v>22</v>
      </c>
      <c r="H51" s="54" t="s">
        <v>22</v>
      </c>
      <c r="I51" s="52" t="s">
        <v>23</v>
      </c>
      <c r="J51" s="71">
        <v>3.3</v>
      </c>
      <c r="K51" s="72">
        <v>0.43</v>
      </c>
      <c r="L51" s="73">
        <f t="shared" si="0"/>
        <v>1.419</v>
      </c>
      <c r="M51" s="60"/>
    </row>
    <row r="52" ht="15.6" customHeight="1" spans="1:13">
      <c r="A52" s="49">
        <v>49</v>
      </c>
      <c r="B52" s="50" t="s">
        <v>17</v>
      </c>
      <c r="C52" s="61" t="s">
        <v>84</v>
      </c>
      <c r="D52" s="52" t="s">
        <v>85</v>
      </c>
      <c r="E52" s="52" t="s">
        <v>116</v>
      </c>
      <c r="F52" s="55" t="s">
        <v>117</v>
      </c>
      <c r="G52" s="54" t="s">
        <v>22</v>
      </c>
      <c r="H52" s="54" t="s">
        <v>22</v>
      </c>
      <c r="I52" s="52" t="s">
        <v>23</v>
      </c>
      <c r="J52" s="71">
        <v>4.8</v>
      </c>
      <c r="K52" s="72">
        <v>0.43</v>
      </c>
      <c r="L52" s="73">
        <f t="shared" si="0"/>
        <v>2.064</v>
      </c>
      <c r="M52" s="60"/>
    </row>
    <row r="53" ht="15.6" customHeight="1" spans="1:13">
      <c r="A53" s="49">
        <v>50</v>
      </c>
      <c r="B53" s="50" t="s">
        <v>17</v>
      </c>
      <c r="C53" s="61" t="s">
        <v>84</v>
      </c>
      <c r="D53" s="52" t="s">
        <v>85</v>
      </c>
      <c r="E53" s="52" t="s">
        <v>118</v>
      </c>
      <c r="F53" s="55" t="s">
        <v>119</v>
      </c>
      <c r="G53" s="54" t="s">
        <v>22</v>
      </c>
      <c r="H53" s="54" t="s">
        <v>22</v>
      </c>
      <c r="I53" s="52" t="s">
        <v>23</v>
      </c>
      <c r="J53" s="71">
        <v>3.4</v>
      </c>
      <c r="K53" s="72">
        <v>0.43</v>
      </c>
      <c r="L53" s="73">
        <f t="shared" si="0"/>
        <v>1.462</v>
      </c>
      <c r="M53" s="60"/>
    </row>
    <row r="54" ht="15.6" customHeight="1" spans="1:13">
      <c r="A54" s="49">
        <v>51</v>
      </c>
      <c r="B54" s="50" t="s">
        <v>17</v>
      </c>
      <c r="C54" s="61" t="s">
        <v>84</v>
      </c>
      <c r="D54" s="52" t="s">
        <v>85</v>
      </c>
      <c r="E54" s="52" t="s">
        <v>120</v>
      </c>
      <c r="F54" s="55" t="s">
        <v>121</v>
      </c>
      <c r="G54" s="54" t="s">
        <v>22</v>
      </c>
      <c r="H54" s="54" t="s">
        <v>22</v>
      </c>
      <c r="I54" s="52" t="s">
        <v>23</v>
      </c>
      <c r="J54" s="71">
        <v>2.8</v>
      </c>
      <c r="K54" s="72">
        <v>0.43</v>
      </c>
      <c r="L54" s="73">
        <f t="shared" si="0"/>
        <v>1.204</v>
      </c>
      <c r="M54" s="60"/>
    </row>
    <row r="55" ht="15.6" customHeight="1" spans="1:13">
      <c r="A55" s="49">
        <v>52</v>
      </c>
      <c r="B55" s="50" t="s">
        <v>17</v>
      </c>
      <c r="C55" s="61" t="s">
        <v>84</v>
      </c>
      <c r="D55" s="52" t="s">
        <v>85</v>
      </c>
      <c r="E55" s="52" t="s">
        <v>122</v>
      </c>
      <c r="F55" s="55" t="s">
        <v>123</v>
      </c>
      <c r="G55" s="54" t="s">
        <v>22</v>
      </c>
      <c r="H55" s="54" t="s">
        <v>22</v>
      </c>
      <c r="I55" s="52" t="s">
        <v>23</v>
      </c>
      <c r="J55" s="71">
        <v>4</v>
      </c>
      <c r="K55" s="72">
        <v>0.43</v>
      </c>
      <c r="L55" s="73">
        <f t="shared" si="0"/>
        <v>1.72</v>
      </c>
      <c r="M55" s="60"/>
    </row>
    <row r="56" ht="15.6" customHeight="1" spans="1:13">
      <c r="A56" s="49">
        <v>53</v>
      </c>
      <c r="B56" s="50" t="s">
        <v>17</v>
      </c>
      <c r="C56" s="61" t="s">
        <v>84</v>
      </c>
      <c r="D56" s="52" t="s">
        <v>85</v>
      </c>
      <c r="E56" s="52" t="s">
        <v>124</v>
      </c>
      <c r="F56" s="55" t="s">
        <v>125</v>
      </c>
      <c r="G56" s="54" t="s">
        <v>22</v>
      </c>
      <c r="H56" s="54" t="s">
        <v>22</v>
      </c>
      <c r="I56" s="52" t="s">
        <v>23</v>
      </c>
      <c r="J56" s="71">
        <v>2.1</v>
      </c>
      <c r="K56" s="72">
        <v>0.43</v>
      </c>
      <c r="L56" s="73">
        <f t="shared" si="0"/>
        <v>0.903</v>
      </c>
      <c r="M56" s="60"/>
    </row>
    <row r="57" ht="15.6" customHeight="1" spans="1:13">
      <c r="A57" s="49">
        <v>54</v>
      </c>
      <c r="B57" s="50" t="s">
        <v>17</v>
      </c>
      <c r="C57" s="61" t="s">
        <v>84</v>
      </c>
      <c r="D57" s="52" t="s">
        <v>85</v>
      </c>
      <c r="E57" s="52" t="s">
        <v>126</v>
      </c>
      <c r="F57" s="55" t="s">
        <v>127</v>
      </c>
      <c r="G57" s="54" t="s">
        <v>22</v>
      </c>
      <c r="H57" s="54" t="s">
        <v>22</v>
      </c>
      <c r="I57" s="52" t="s">
        <v>23</v>
      </c>
      <c r="J57" s="71">
        <v>4.8</v>
      </c>
      <c r="K57" s="72">
        <v>0.43</v>
      </c>
      <c r="L57" s="73">
        <f t="shared" si="0"/>
        <v>2.064</v>
      </c>
      <c r="M57" s="60"/>
    </row>
    <row r="58" ht="15.6" customHeight="1" spans="1:13">
      <c r="A58" s="49">
        <v>55</v>
      </c>
      <c r="B58" s="50" t="s">
        <v>17</v>
      </c>
      <c r="C58" s="61" t="s">
        <v>84</v>
      </c>
      <c r="D58" s="52" t="s">
        <v>85</v>
      </c>
      <c r="E58" s="52" t="s">
        <v>128</v>
      </c>
      <c r="F58" s="59" t="s">
        <v>129</v>
      </c>
      <c r="G58" s="54" t="s">
        <v>22</v>
      </c>
      <c r="H58" s="54" t="s">
        <v>22</v>
      </c>
      <c r="I58" s="52" t="s">
        <v>23</v>
      </c>
      <c r="J58" s="71">
        <v>4.2</v>
      </c>
      <c r="K58" s="72">
        <v>0.43</v>
      </c>
      <c r="L58" s="73">
        <f t="shared" si="0"/>
        <v>1.806</v>
      </c>
      <c r="M58" s="81" t="s">
        <v>130</v>
      </c>
    </row>
    <row r="59" ht="15.6" customHeight="1" spans="1:13">
      <c r="A59" s="49">
        <v>56</v>
      </c>
      <c r="B59" s="50" t="s">
        <v>17</v>
      </c>
      <c r="C59" s="61" t="s">
        <v>84</v>
      </c>
      <c r="D59" s="52" t="s">
        <v>85</v>
      </c>
      <c r="E59" s="52" t="s">
        <v>131</v>
      </c>
      <c r="F59" s="55" t="s">
        <v>132</v>
      </c>
      <c r="G59" s="54" t="s">
        <v>22</v>
      </c>
      <c r="H59" s="54" t="s">
        <v>22</v>
      </c>
      <c r="I59" s="52" t="s">
        <v>23</v>
      </c>
      <c r="J59" s="71">
        <v>2.1</v>
      </c>
      <c r="K59" s="72">
        <v>0.43</v>
      </c>
      <c r="L59" s="73">
        <f t="shared" si="0"/>
        <v>0.903</v>
      </c>
      <c r="M59" s="60"/>
    </row>
    <row r="60" ht="15.6" customHeight="1" spans="1:13">
      <c r="A60" s="49">
        <v>57</v>
      </c>
      <c r="B60" s="50" t="s">
        <v>17</v>
      </c>
      <c r="C60" s="61" t="s">
        <v>84</v>
      </c>
      <c r="D60" s="52" t="s">
        <v>85</v>
      </c>
      <c r="E60" s="52" t="s">
        <v>133</v>
      </c>
      <c r="F60" s="55" t="s">
        <v>134</v>
      </c>
      <c r="G60" s="54" t="s">
        <v>22</v>
      </c>
      <c r="H60" s="54" t="s">
        <v>22</v>
      </c>
      <c r="I60" s="52" t="s">
        <v>23</v>
      </c>
      <c r="J60" s="71">
        <v>3.3</v>
      </c>
      <c r="K60" s="72">
        <v>0.43</v>
      </c>
      <c r="L60" s="73">
        <f t="shared" si="0"/>
        <v>1.419</v>
      </c>
      <c r="M60" s="60"/>
    </row>
    <row r="61" ht="15.6" customHeight="1" spans="1:13">
      <c r="A61" s="49">
        <v>58</v>
      </c>
      <c r="B61" s="50" t="s">
        <v>17</v>
      </c>
      <c r="C61" s="61" t="s">
        <v>84</v>
      </c>
      <c r="D61" s="52" t="s">
        <v>85</v>
      </c>
      <c r="E61" s="52" t="s">
        <v>135</v>
      </c>
      <c r="F61" s="55" t="s">
        <v>136</v>
      </c>
      <c r="G61" s="54" t="s">
        <v>22</v>
      </c>
      <c r="H61" s="54" t="s">
        <v>22</v>
      </c>
      <c r="I61" s="52" t="s">
        <v>23</v>
      </c>
      <c r="J61" s="71">
        <v>6.9</v>
      </c>
      <c r="K61" s="72">
        <v>0.43</v>
      </c>
      <c r="L61" s="73">
        <f t="shared" si="0"/>
        <v>2.967</v>
      </c>
      <c r="M61" s="60"/>
    </row>
    <row r="62" ht="15.6" customHeight="1" spans="1:13">
      <c r="A62" s="49">
        <v>59</v>
      </c>
      <c r="B62" s="50" t="s">
        <v>17</v>
      </c>
      <c r="C62" s="61" t="s">
        <v>84</v>
      </c>
      <c r="D62" s="52" t="s">
        <v>85</v>
      </c>
      <c r="E62" s="52" t="s">
        <v>137</v>
      </c>
      <c r="F62" s="66" t="s">
        <v>138</v>
      </c>
      <c r="G62" s="54" t="s">
        <v>22</v>
      </c>
      <c r="H62" s="54" t="s">
        <v>22</v>
      </c>
      <c r="I62" s="52" t="s">
        <v>23</v>
      </c>
      <c r="J62" s="71">
        <v>4.5</v>
      </c>
      <c r="K62" s="72">
        <v>0.43</v>
      </c>
      <c r="L62" s="73">
        <f t="shared" si="0"/>
        <v>1.935</v>
      </c>
      <c r="M62" s="60"/>
    </row>
    <row r="63" ht="15.6" customHeight="1" spans="1:13">
      <c r="A63" s="49">
        <v>60</v>
      </c>
      <c r="B63" s="50" t="s">
        <v>17</v>
      </c>
      <c r="C63" s="61" t="s">
        <v>84</v>
      </c>
      <c r="D63" s="52" t="s">
        <v>85</v>
      </c>
      <c r="E63" s="52" t="s">
        <v>128</v>
      </c>
      <c r="F63" s="57" t="s">
        <v>139</v>
      </c>
      <c r="G63" s="54" t="s">
        <v>22</v>
      </c>
      <c r="H63" s="54" t="s">
        <v>22</v>
      </c>
      <c r="I63" s="52" t="s">
        <v>23</v>
      </c>
      <c r="J63" s="71">
        <v>2.8</v>
      </c>
      <c r="K63" s="72">
        <v>0.43</v>
      </c>
      <c r="L63" s="73">
        <f t="shared" si="0"/>
        <v>1.204</v>
      </c>
      <c r="M63" s="60"/>
    </row>
    <row r="64" ht="15.6" customHeight="1" spans="1:13">
      <c r="A64" s="49">
        <v>61</v>
      </c>
      <c r="B64" s="50" t="s">
        <v>17</v>
      </c>
      <c r="C64" s="61" t="s">
        <v>84</v>
      </c>
      <c r="D64" s="52" t="s">
        <v>85</v>
      </c>
      <c r="E64" s="52" t="s">
        <v>140</v>
      </c>
      <c r="F64" s="55" t="s">
        <v>141</v>
      </c>
      <c r="G64" s="54" t="s">
        <v>22</v>
      </c>
      <c r="H64" s="54" t="s">
        <v>22</v>
      </c>
      <c r="I64" s="52" t="s">
        <v>23</v>
      </c>
      <c r="J64" s="71">
        <v>2.8</v>
      </c>
      <c r="K64" s="72">
        <v>0.43</v>
      </c>
      <c r="L64" s="73">
        <f t="shared" si="0"/>
        <v>1.204</v>
      </c>
      <c r="M64" s="60"/>
    </row>
    <row r="65" ht="15.6" customHeight="1" spans="1:13">
      <c r="A65" s="49">
        <v>62</v>
      </c>
      <c r="B65" s="50" t="s">
        <v>17</v>
      </c>
      <c r="C65" s="61" t="s">
        <v>84</v>
      </c>
      <c r="D65" s="52" t="s">
        <v>85</v>
      </c>
      <c r="E65" s="52" t="s">
        <v>142</v>
      </c>
      <c r="F65" s="55" t="s">
        <v>143</v>
      </c>
      <c r="G65" s="54" t="s">
        <v>22</v>
      </c>
      <c r="H65" s="54" t="s">
        <v>22</v>
      </c>
      <c r="I65" s="52" t="s">
        <v>23</v>
      </c>
      <c r="J65" s="71">
        <v>2.8</v>
      </c>
      <c r="K65" s="72">
        <v>0.43</v>
      </c>
      <c r="L65" s="73">
        <f t="shared" si="0"/>
        <v>1.204</v>
      </c>
      <c r="M65" s="60"/>
    </row>
    <row r="66" ht="15.6" customHeight="1" spans="1:13">
      <c r="A66" s="49">
        <v>63</v>
      </c>
      <c r="B66" s="50" t="s">
        <v>17</v>
      </c>
      <c r="C66" s="61" t="s">
        <v>84</v>
      </c>
      <c r="D66" s="52" t="s">
        <v>85</v>
      </c>
      <c r="E66" s="52" t="s">
        <v>144</v>
      </c>
      <c r="F66" s="55" t="s">
        <v>145</v>
      </c>
      <c r="G66" s="54" t="s">
        <v>22</v>
      </c>
      <c r="H66" s="54" t="s">
        <v>22</v>
      </c>
      <c r="I66" s="52" t="s">
        <v>23</v>
      </c>
      <c r="J66" s="71">
        <v>8.9</v>
      </c>
      <c r="K66" s="72">
        <v>0.43</v>
      </c>
      <c r="L66" s="73">
        <f t="shared" si="0"/>
        <v>3.827</v>
      </c>
      <c r="M66" s="60"/>
    </row>
    <row r="67" ht="15.6" customHeight="1" spans="1:13">
      <c r="A67" s="49">
        <v>64</v>
      </c>
      <c r="B67" s="50" t="s">
        <v>17</v>
      </c>
      <c r="C67" s="61" t="s">
        <v>84</v>
      </c>
      <c r="D67" s="52" t="s">
        <v>85</v>
      </c>
      <c r="E67" s="52" t="s">
        <v>146</v>
      </c>
      <c r="F67" s="55" t="s">
        <v>147</v>
      </c>
      <c r="G67" s="54" t="s">
        <v>22</v>
      </c>
      <c r="H67" s="54" t="s">
        <v>22</v>
      </c>
      <c r="I67" s="52" t="s">
        <v>23</v>
      </c>
      <c r="J67" s="71">
        <v>14.2</v>
      </c>
      <c r="K67" s="72">
        <v>0.43</v>
      </c>
      <c r="L67" s="73">
        <f t="shared" si="0"/>
        <v>6.106</v>
      </c>
      <c r="M67" s="60"/>
    </row>
    <row r="68" ht="15.6" customHeight="1" spans="1:13">
      <c r="A68" s="49">
        <v>65</v>
      </c>
      <c r="B68" s="50" t="s">
        <v>17</v>
      </c>
      <c r="C68" s="61" t="s">
        <v>148</v>
      </c>
      <c r="D68" s="52" t="s">
        <v>149</v>
      </c>
      <c r="E68" s="52" t="s">
        <v>150</v>
      </c>
      <c r="F68" s="55" t="s">
        <v>151</v>
      </c>
      <c r="G68" s="54" t="s">
        <v>22</v>
      </c>
      <c r="H68" s="54" t="s">
        <v>22</v>
      </c>
      <c r="I68" s="52" t="s">
        <v>23</v>
      </c>
      <c r="J68" s="71">
        <v>9</v>
      </c>
      <c r="K68" s="72">
        <v>0.43</v>
      </c>
      <c r="L68" s="73">
        <f t="shared" si="0"/>
        <v>3.87</v>
      </c>
      <c r="M68" s="60"/>
    </row>
    <row r="69" ht="15.6" customHeight="1" spans="1:13">
      <c r="A69" s="49">
        <v>66</v>
      </c>
      <c r="B69" s="50" t="s">
        <v>17</v>
      </c>
      <c r="C69" s="61" t="s">
        <v>148</v>
      </c>
      <c r="D69" s="52" t="s">
        <v>149</v>
      </c>
      <c r="E69" s="52" t="s">
        <v>152</v>
      </c>
      <c r="F69" s="55" t="s">
        <v>153</v>
      </c>
      <c r="G69" s="54" t="s">
        <v>22</v>
      </c>
      <c r="H69" s="54" t="s">
        <v>22</v>
      </c>
      <c r="I69" s="52" t="s">
        <v>23</v>
      </c>
      <c r="J69" s="71">
        <v>7.3</v>
      </c>
      <c r="K69" s="72">
        <v>0.43</v>
      </c>
      <c r="L69" s="73">
        <f t="shared" ref="L69:L132" si="1">J69*K69</f>
        <v>3.139</v>
      </c>
      <c r="M69" s="83" t="s">
        <v>154</v>
      </c>
    </row>
    <row r="70" ht="15.6" customHeight="1" spans="1:13">
      <c r="A70" s="49">
        <v>67</v>
      </c>
      <c r="B70" s="50" t="s">
        <v>17</v>
      </c>
      <c r="C70" s="61" t="s">
        <v>148</v>
      </c>
      <c r="D70" s="52" t="s">
        <v>149</v>
      </c>
      <c r="E70" s="52" t="s">
        <v>155</v>
      </c>
      <c r="F70" s="55" t="s">
        <v>156</v>
      </c>
      <c r="G70" s="54" t="s">
        <v>22</v>
      </c>
      <c r="H70" s="54" t="s">
        <v>22</v>
      </c>
      <c r="I70" s="52" t="s">
        <v>23</v>
      </c>
      <c r="J70" s="71">
        <v>4.4</v>
      </c>
      <c r="K70" s="72">
        <v>0.43</v>
      </c>
      <c r="L70" s="73">
        <f t="shared" si="1"/>
        <v>1.892</v>
      </c>
      <c r="M70" s="60"/>
    </row>
    <row r="71" ht="15.6" customHeight="1" spans="1:13">
      <c r="A71" s="49">
        <v>68</v>
      </c>
      <c r="B71" s="50" t="s">
        <v>17</v>
      </c>
      <c r="C71" s="61" t="s">
        <v>148</v>
      </c>
      <c r="D71" s="52" t="s">
        <v>149</v>
      </c>
      <c r="E71" s="52" t="s">
        <v>152</v>
      </c>
      <c r="F71" s="55" t="s">
        <v>157</v>
      </c>
      <c r="G71" s="54" t="s">
        <v>22</v>
      </c>
      <c r="H71" s="54" t="s">
        <v>22</v>
      </c>
      <c r="I71" s="52" t="s">
        <v>23</v>
      </c>
      <c r="J71" s="71">
        <v>3.4</v>
      </c>
      <c r="K71" s="72">
        <v>0.43</v>
      </c>
      <c r="L71" s="73">
        <f t="shared" si="1"/>
        <v>1.462</v>
      </c>
      <c r="M71" s="60"/>
    </row>
    <row r="72" ht="15.6" customHeight="1" spans="1:13">
      <c r="A72" s="49">
        <v>69</v>
      </c>
      <c r="B72" s="50" t="s">
        <v>17</v>
      </c>
      <c r="C72" s="61" t="s">
        <v>148</v>
      </c>
      <c r="D72" s="52" t="s">
        <v>149</v>
      </c>
      <c r="E72" s="52" t="s">
        <v>155</v>
      </c>
      <c r="F72" s="55" t="s">
        <v>158</v>
      </c>
      <c r="G72" s="54" t="s">
        <v>22</v>
      </c>
      <c r="H72" s="54" t="s">
        <v>22</v>
      </c>
      <c r="I72" s="52" t="s">
        <v>23</v>
      </c>
      <c r="J72" s="71">
        <v>4.4</v>
      </c>
      <c r="K72" s="72">
        <v>0.43</v>
      </c>
      <c r="L72" s="73">
        <f t="shared" si="1"/>
        <v>1.892</v>
      </c>
      <c r="M72" s="60"/>
    </row>
    <row r="73" ht="15.6" customHeight="1" spans="1:13">
      <c r="A73" s="49">
        <v>70</v>
      </c>
      <c r="B73" s="50" t="s">
        <v>17</v>
      </c>
      <c r="C73" s="61" t="s">
        <v>148</v>
      </c>
      <c r="D73" s="52" t="s">
        <v>149</v>
      </c>
      <c r="E73" s="52" t="s">
        <v>159</v>
      </c>
      <c r="F73" s="55" t="s">
        <v>160</v>
      </c>
      <c r="G73" s="54" t="s">
        <v>22</v>
      </c>
      <c r="H73" s="54" t="s">
        <v>22</v>
      </c>
      <c r="I73" s="52" t="s">
        <v>23</v>
      </c>
      <c r="J73" s="71">
        <v>2.6</v>
      </c>
      <c r="K73" s="72">
        <v>0.43</v>
      </c>
      <c r="L73" s="73">
        <f t="shared" si="1"/>
        <v>1.118</v>
      </c>
      <c r="M73" s="60"/>
    </row>
    <row r="74" ht="15.6" customHeight="1" spans="1:13">
      <c r="A74" s="49">
        <v>71</v>
      </c>
      <c r="B74" s="50" t="s">
        <v>17</v>
      </c>
      <c r="C74" s="61" t="s">
        <v>148</v>
      </c>
      <c r="D74" s="52" t="s">
        <v>149</v>
      </c>
      <c r="E74" s="52" t="s">
        <v>161</v>
      </c>
      <c r="F74" s="55" t="s">
        <v>162</v>
      </c>
      <c r="G74" s="54" t="s">
        <v>22</v>
      </c>
      <c r="H74" s="54" t="s">
        <v>22</v>
      </c>
      <c r="I74" s="52" t="s">
        <v>23</v>
      </c>
      <c r="J74" s="71">
        <v>11.3</v>
      </c>
      <c r="K74" s="72">
        <v>0.43</v>
      </c>
      <c r="L74" s="73">
        <f t="shared" si="1"/>
        <v>4.859</v>
      </c>
      <c r="M74" s="60"/>
    </row>
    <row r="75" ht="15.6" customHeight="1" spans="1:13">
      <c r="A75" s="49">
        <v>72</v>
      </c>
      <c r="B75" s="50" t="s">
        <v>17</v>
      </c>
      <c r="C75" s="61" t="s">
        <v>148</v>
      </c>
      <c r="D75" s="52" t="s">
        <v>149</v>
      </c>
      <c r="E75" s="52" t="s">
        <v>163</v>
      </c>
      <c r="F75" s="55" t="s">
        <v>164</v>
      </c>
      <c r="G75" s="54" t="s">
        <v>22</v>
      </c>
      <c r="H75" s="54" t="s">
        <v>22</v>
      </c>
      <c r="I75" s="52" t="s">
        <v>23</v>
      </c>
      <c r="J75" s="71">
        <v>6</v>
      </c>
      <c r="K75" s="72">
        <v>0.43</v>
      </c>
      <c r="L75" s="73">
        <f t="shared" si="1"/>
        <v>2.58</v>
      </c>
      <c r="M75" s="60"/>
    </row>
    <row r="76" ht="15.6" customHeight="1" spans="1:13">
      <c r="A76" s="49">
        <v>73</v>
      </c>
      <c r="B76" s="50" t="s">
        <v>17</v>
      </c>
      <c r="C76" s="61" t="s">
        <v>148</v>
      </c>
      <c r="D76" s="52" t="s">
        <v>149</v>
      </c>
      <c r="E76" s="52" t="s">
        <v>165</v>
      </c>
      <c r="F76" s="55" t="s">
        <v>166</v>
      </c>
      <c r="G76" s="54" t="s">
        <v>22</v>
      </c>
      <c r="H76" s="54" t="s">
        <v>22</v>
      </c>
      <c r="I76" s="52" t="s">
        <v>23</v>
      </c>
      <c r="J76" s="71">
        <v>4.4</v>
      </c>
      <c r="K76" s="72">
        <v>0.43</v>
      </c>
      <c r="L76" s="73">
        <f t="shared" si="1"/>
        <v>1.892</v>
      </c>
      <c r="M76" s="60"/>
    </row>
    <row r="77" ht="15.6" customHeight="1" spans="1:13">
      <c r="A77" s="49">
        <v>74</v>
      </c>
      <c r="B77" s="50" t="s">
        <v>17</v>
      </c>
      <c r="C77" s="61" t="s">
        <v>148</v>
      </c>
      <c r="D77" s="52" t="s">
        <v>149</v>
      </c>
      <c r="E77" s="52" t="s">
        <v>167</v>
      </c>
      <c r="F77" s="55" t="s">
        <v>168</v>
      </c>
      <c r="G77" s="54" t="s">
        <v>22</v>
      </c>
      <c r="H77" s="54" t="s">
        <v>22</v>
      </c>
      <c r="I77" s="52" t="s">
        <v>23</v>
      </c>
      <c r="J77" s="71">
        <v>9.8</v>
      </c>
      <c r="K77" s="72">
        <v>0.43</v>
      </c>
      <c r="L77" s="73">
        <f t="shared" si="1"/>
        <v>4.214</v>
      </c>
      <c r="M77" s="60"/>
    </row>
    <row r="78" ht="15.6" customHeight="1" spans="1:13">
      <c r="A78" s="49">
        <v>75</v>
      </c>
      <c r="B78" s="50" t="s">
        <v>17</v>
      </c>
      <c r="C78" s="61" t="s">
        <v>148</v>
      </c>
      <c r="D78" s="52" t="s">
        <v>149</v>
      </c>
      <c r="E78" s="52" t="s">
        <v>169</v>
      </c>
      <c r="F78" s="55" t="s">
        <v>25</v>
      </c>
      <c r="G78" s="54" t="s">
        <v>22</v>
      </c>
      <c r="H78" s="54" t="s">
        <v>22</v>
      </c>
      <c r="I78" s="52" t="s">
        <v>23</v>
      </c>
      <c r="J78" s="71">
        <v>3</v>
      </c>
      <c r="K78" s="72">
        <v>0.43</v>
      </c>
      <c r="L78" s="73">
        <f t="shared" si="1"/>
        <v>1.29</v>
      </c>
      <c r="M78" s="60"/>
    </row>
    <row r="79" ht="15.6" customHeight="1" spans="1:13">
      <c r="A79" s="49">
        <v>76</v>
      </c>
      <c r="B79" s="50" t="s">
        <v>17</v>
      </c>
      <c r="C79" s="61" t="s">
        <v>148</v>
      </c>
      <c r="D79" s="52" t="s">
        <v>149</v>
      </c>
      <c r="E79" s="52" t="s">
        <v>170</v>
      </c>
      <c r="F79" s="55" t="s">
        <v>171</v>
      </c>
      <c r="G79" s="54" t="s">
        <v>22</v>
      </c>
      <c r="H79" s="54" t="s">
        <v>22</v>
      </c>
      <c r="I79" s="52" t="s">
        <v>23</v>
      </c>
      <c r="J79" s="71">
        <v>3.8</v>
      </c>
      <c r="K79" s="72">
        <v>0.43</v>
      </c>
      <c r="L79" s="73">
        <f t="shared" si="1"/>
        <v>1.634</v>
      </c>
      <c r="M79" s="60"/>
    </row>
    <row r="80" ht="15.6" customHeight="1" spans="1:13">
      <c r="A80" s="49">
        <v>77</v>
      </c>
      <c r="B80" s="50" t="s">
        <v>17</v>
      </c>
      <c r="C80" s="61" t="s">
        <v>148</v>
      </c>
      <c r="D80" s="52" t="s">
        <v>149</v>
      </c>
      <c r="E80" s="52" t="s">
        <v>172</v>
      </c>
      <c r="F80" s="55" t="s">
        <v>173</v>
      </c>
      <c r="G80" s="54" t="s">
        <v>22</v>
      </c>
      <c r="H80" s="54" t="s">
        <v>22</v>
      </c>
      <c r="I80" s="52" t="s">
        <v>23</v>
      </c>
      <c r="J80" s="71">
        <v>3.8</v>
      </c>
      <c r="K80" s="72">
        <v>0.43</v>
      </c>
      <c r="L80" s="73">
        <f t="shared" si="1"/>
        <v>1.634</v>
      </c>
      <c r="M80" s="60"/>
    </row>
    <row r="81" ht="15.6" customHeight="1" spans="1:13">
      <c r="A81" s="49">
        <v>78</v>
      </c>
      <c r="B81" s="50" t="s">
        <v>17</v>
      </c>
      <c r="C81" s="61" t="s">
        <v>148</v>
      </c>
      <c r="D81" s="52" t="s">
        <v>149</v>
      </c>
      <c r="E81" s="52" t="s">
        <v>174</v>
      </c>
      <c r="F81" s="55" t="s">
        <v>175</v>
      </c>
      <c r="G81" s="54" t="s">
        <v>22</v>
      </c>
      <c r="H81" s="54" t="s">
        <v>22</v>
      </c>
      <c r="I81" s="52" t="s">
        <v>23</v>
      </c>
      <c r="J81" s="71">
        <v>4.8</v>
      </c>
      <c r="K81" s="72">
        <v>0.43</v>
      </c>
      <c r="L81" s="73">
        <f t="shared" si="1"/>
        <v>2.064</v>
      </c>
      <c r="M81" s="60"/>
    </row>
    <row r="82" ht="15.6" customHeight="1" spans="1:13">
      <c r="A82" s="49">
        <v>79</v>
      </c>
      <c r="B82" s="50" t="s">
        <v>17</v>
      </c>
      <c r="C82" s="61" t="s">
        <v>148</v>
      </c>
      <c r="D82" s="52" t="s">
        <v>149</v>
      </c>
      <c r="E82" s="52" t="s">
        <v>176</v>
      </c>
      <c r="F82" s="55" t="s">
        <v>177</v>
      </c>
      <c r="G82" s="54" t="s">
        <v>22</v>
      </c>
      <c r="H82" s="54" t="s">
        <v>22</v>
      </c>
      <c r="I82" s="52" t="s">
        <v>23</v>
      </c>
      <c r="J82" s="71">
        <v>1.9</v>
      </c>
      <c r="K82" s="72">
        <v>0.43</v>
      </c>
      <c r="L82" s="73">
        <f t="shared" si="1"/>
        <v>0.817</v>
      </c>
      <c r="M82" s="60"/>
    </row>
    <row r="83" ht="15.6" customHeight="1" spans="1:13">
      <c r="A83" s="49">
        <v>80</v>
      </c>
      <c r="B83" s="50" t="s">
        <v>17</v>
      </c>
      <c r="C83" s="61" t="s">
        <v>148</v>
      </c>
      <c r="D83" s="52" t="s">
        <v>149</v>
      </c>
      <c r="E83" s="52" t="s">
        <v>174</v>
      </c>
      <c r="F83" s="55" t="s">
        <v>178</v>
      </c>
      <c r="G83" s="54" t="s">
        <v>22</v>
      </c>
      <c r="H83" s="54" t="s">
        <v>22</v>
      </c>
      <c r="I83" s="52" t="s">
        <v>23</v>
      </c>
      <c r="J83" s="71">
        <v>1.9</v>
      </c>
      <c r="K83" s="72">
        <v>0.43</v>
      </c>
      <c r="L83" s="73">
        <f t="shared" si="1"/>
        <v>0.817</v>
      </c>
      <c r="M83" s="60"/>
    </row>
    <row r="84" ht="15.6" customHeight="1" spans="1:13">
      <c r="A84" s="49">
        <v>81</v>
      </c>
      <c r="B84" s="50" t="s">
        <v>17</v>
      </c>
      <c r="C84" s="61" t="s">
        <v>148</v>
      </c>
      <c r="D84" s="52" t="s">
        <v>149</v>
      </c>
      <c r="E84" s="52" t="s">
        <v>176</v>
      </c>
      <c r="F84" s="55" t="s">
        <v>179</v>
      </c>
      <c r="G84" s="54" t="s">
        <v>22</v>
      </c>
      <c r="H84" s="54" t="s">
        <v>22</v>
      </c>
      <c r="I84" s="52" t="s">
        <v>23</v>
      </c>
      <c r="J84" s="71">
        <v>1.9</v>
      </c>
      <c r="K84" s="72">
        <v>0.43</v>
      </c>
      <c r="L84" s="73">
        <f t="shared" si="1"/>
        <v>0.817</v>
      </c>
      <c r="M84" s="60"/>
    </row>
    <row r="85" ht="15.6" customHeight="1" spans="1:13">
      <c r="A85" s="49">
        <v>82</v>
      </c>
      <c r="B85" s="50" t="s">
        <v>17</v>
      </c>
      <c r="C85" s="61" t="s">
        <v>148</v>
      </c>
      <c r="D85" s="52" t="s">
        <v>149</v>
      </c>
      <c r="E85" s="52" t="s">
        <v>174</v>
      </c>
      <c r="F85" s="55" t="s">
        <v>180</v>
      </c>
      <c r="G85" s="54" t="s">
        <v>22</v>
      </c>
      <c r="H85" s="54" t="s">
        <v>22</v>
      </c>
      <c r="I85" s="52" t="s">
        <v>23</v>
      </c>
      <c r="J85" s="71">
        <v>1.9</v>
      </c>
      <c r="K85" s="72">
        <v>0.43</v>
      </c>
      <c r="L85" s="73">
        <f t="shared" si="1"/>
        <v>0.817</v>
      </c>
      <c r="M85" s="60"/>
    </row>
    <row r="86" ht="15.6" customHeight="1" spans="1:13">
      <c r="A86" s="49">
        <v>83</v>
      </c>
      <c r="B86" s="50" t="s">
        <v>17</v>
      </c>
      <c r="C86" s="61" t="s">
        <v>148</v>
      </c>
      <c r="D86" s="52" t="s">
        <v>149</v>
      </c>
      <c r="E86" s="52" t="s">
        <v>176</v>
      </c>
      <c r="F86" s="55" t="s">
        <v>181</v>
      </c>
      <c r="G86" s="54" t="s">
        <v>22</v>
      </c>
      <c r="H86" s="54" t="s">
        <v>22</v>
      </c>
      <c r="I86" s="52" t="s">
        <v>23</v>
      </c>
      <c r="J86" s="71">
        <v>1.9</v>
      </c>
      <c r="K86" s="72">
        <v>0.43</v>
      </c>
      <c r="L86" s="73">
        <f t="shared" si="1"/>
        <v>0.817</v>
      </c>
      <c r="M86" s="60"/>
    </row>
    <row r="87" ht="15.6" customHeight="1" spans="1:13">
      <c r="A87" s="49">
        <v>84</v>
      </c>
      <c r="B87" s="50" t="s">
        <v>17</v>
      </c>
      <c r="C87" s="61" t="s">
        <v>148</v>
      </c>
      <c r="D87" s="52" t="s">
        <v>149</v>
      </c>
      <c r="E87" s="52" t="s">
        <v>182</v>
      </c>
      <c r="F87" s="55" t="s">
        <v>183</v>
      </c>
      <c r="G87" s="54" t="s">
        <v>22</v>
      </c>
      <c r="H87" s="54" t="s">
        <v>22</v>
      </c>
      <c r="I87" s="52" t="s">
        <v>23</v>
      </c>
      <c r="J87" s="71">
        <v>3.3</v>
      </c>
      <c r="K87" s="72">
        <v>0.43</v>
      </c>
      <c r="L87" s="73">
        <f t="shared" si="1"/>
        <v>1.419</v>
      </c>
      <c r="M87" s="60"/>
    </row>
    <row r="88" ht="15.6" customHeight="1" spans="1:13">
      <c r="A88" s="49">
        <v>85</v>
      </c>
      <c r="B88" s="50" t="s">
        <v>17</v>
      </c>
      <c r="C88" s="61" t="s">
        <v>148</v>
      </c>
      <c r="D88" s="52" t="s">
        <v>149</v>
      </c>
      <c r="E88" s="52" t="s">
        <v>184</v>
      </c>
      <c r="F88" s="55" t="s">
        <v>185</v>
      </c>
      <c r="G88" s="54" t="s">
        <v>22</v>
      </c>
      <c r="H88" s="54" t="s">
        <v>22</v>
      </c>
      <c r="I88" s="52" t="s">
        <v>23</v>
      </c>
      <c r="J88" s="71">
        <v>13.2</v>
      </c>
      <c r="K88" s="72">
        <v>0.43</v>
      </c>
      <c r="L88" s="73">
        <f t="shared" si="1"/>
        <v>5.676</v>
      </c>
      <c r="M88" s="60"/>
    </row>
    <row r="89" ht="15.6" customHeight="1" spans="1:13">
      <c r="A89" s="49">
        <v>86</v>
      </c>
      <c r="B89" s="50" t="s">
        <v>17</v>
      </c>
      <c r="C89" s="61" t="s">
        <v>148</v>
      </c>
      <c r="D89" s="52" t="s">
        <v>149</v>
      </c>
      <c r="E89" s="52" t="s">
        <v>186</v>
      </c>
      <c r="F89" s="55" t="s">
        <v>187</v>
      </c>
      <c r="G89" s="54" t="s">
        <v>22</v>
      </c>
      <c r="H89" s="54" t="s">
        <v>22</v>
      </c>
      <c r="I89" s="52" t="s">
        <v>23</v>
      </c>
      <c r="J89" s="71">
        <v>2</v>
      </c>
      <c r="K89" s="72">
        <v>0.43</v>
      </c>
      <c r="L89" s="73">
        <f t="shared" si="1"/>
        <v>0.86</v>
      </c>
      <c r="M89" s="60"/>
    </row>
    <row r="90" ht="15.6" customHeight="1" spans="1:13">
      <c r="A90" s="49">
        <v>87</v>
      </c>
      <c r="B90" s="50" t="s">
        <v>17</v>
      </c>
      <c r="C90" s="61" t="s">
        <v>148</v>
      </c>
      <c r="D90" s="52" t="s">
        <v>149</v>
      </c>
      <c r="E90" s="52" t="s">
        <v>184</v>
      </c>
      <c r="F90" s="55" t="s">
        <v>188</v>
      </c>
      <c r="G90" s="54" t="s">
        <v>22</v>
      </c>
      <c r="H90" s="54" t="s">
        <v>22</v>
      </c>
      <c r="I90" s="52" t="s">
        <v>23</v>
      </c>
      <c r="J90" s="71">
        <v>7.5</v>
      </c>
      <c r="K90" s="72">
        <v>0.43</v>
      </c>
      <c r="L90" s="73">
        <f t="shared" si="1"/>
        <v>3.225</v>
      </c>
      <c r="M90" s="60"/>
    </row>
    <row r="91" ht="15.6" customHeight="1" spans="1:13">
      <c r="A91" s="49">
        <v>88</v>
      </c>
      <c r="B91" s="50" t="s">
        <v>17</v>
      </c>
      <c r="C91" s="61" t="s">
        <v>148</v>
      </c>
      <c r="D91" s="52" t="s">
        <v>149</v>
      </c>
      <c r="E91" s="52" t="s">
        <v>189</v>
      </c>
      <c r="F91" s="55" t="s">
        <v>190</v>
      </c>
      <c r="G91" s="54" t="s">
        <v>22</v>
      </c>
      <c r="H91" s="54" t="s">
        <v>22</v>
      </c>
      <c r="I91" s="52" t="s">
        <v>23</v>
      </c>
      <c r="J91" s="71">
        <v>7.5</v>
      </c>
      <c r="K91" s="72">
        <v>0.43</v>
      </c>
      <c r="L91" s="73">
        <f t="shared" si="1"/>
        <v>3.225</v>
      </c>
      <c r="M91" s="84" t="s">
        <v>191</v>
      </c>
    </row>
    <row r="92" ht="15.6" customHeight="1" spans="1:13">
      <c r="A92" s="49">
        <v>89</v>
      </c>
      <c r="B92" s="50" t="s">
        <v>17</v>
      </c>
      <c r="C92" s="61" t="s">
        <v>148</v>
      </c>
      <c r="D92" s="52" t="s">
        <v>149</v>
      </c>
      <c r="E92" s="52" t="s">
        <v>192</v>
      </c>
      <c r="F92" s="55" t="s">
        <v>193</v>
      </c>
      <c r="G92" s="54" t="s">
        <v>22</v>
      </c>
      <c r="H92" s="54" t="s">
        <v>22</v>
      </c>
      <c r="I92" s="52" t="s">
        <v>23</v>
      </c>
      <c r="J92" s="71">
        <v>13.9</v>
      </c>
      <c r="K92" s="72">
        <v>0.43</v>
      </c>
      <c r="L92" s="73">
        <f t="shared" si="1"/>
        <v>5.977</v>
      </c>
      <c r="M92" s="77" t="s">
        <v>194</v>
      </c>
    </row>
    <row r="93" ht="15.6" customHeight="1" spans="1:13">
      <c r="A93" s="49">
        <v>90</v>
      </c>
      <c r="B93" s="50" t="s">
        <v>17</v>
      </c>
      <c r="C93" s="61" t="s">
        <v>148</v>
      </c>
      <c r="D93" s="52" t="s">
        <v>149</v>
      </c>
      <c r="E93" s="52" t="s">
        <v>195</v>
      </c>
      <c r="F93" s="55" t="s">
        <v>196</v>
      </c>
      <c r="G93" s="54" t="s">
        <v>22</v>
      </c>
      <c r="H93" s="54" t="s">
        <v>22</v>
      </c>
      <c r="I93" s="52" t="s">
        <v>23</v>
      </c>
      <c r="J93" s="71">
        <v>2.3</v>
      </c>
      <c r="K93" s="72">
        <v>0.43</v>
      </c>
      <c r="L93" s="73">
        <f t="shared" si="1"/>
        <v>0.989</v>
      </c>
      <c r="M93" s="60"/>
    </row>
    <row r="94" ht="15.6" customHeight="1" spans="1:13">
      <c r="A94" s="49">
        <v>91</v>
      </c>
      <c r="B94" s="50" t="s">
        <v>17</v>
      </c>
      <c r="C94" s="61" t="s">
        <v>148</v>
      </c>
      <c r="D94" s="52" t="s">
        <v>149</v>
      </c>
      <c r="E94" s="52" t="s">
        <v>197</v>
      </c>
      <c r="F94" s="55" t="s">
        <v>198</v>
      </c>
      <c r="G94" s="54" t="s">
        <v>22</v>
      </c>
      <c r="H94" s="54" t="s">
        <v>22</v>
      </c>
      <c r="I94" s="52" t="s">
        <v>23</v>
      </c>
      <c r="J94" s="71">
        <v>2.8</v>
      </c>
      <c r="K94" s="72">
        <v>0.43</v>
      </c>
      <c r="L94" s="73">
        <f t="shared" si="1"/>
        <v>1.204</v>
      </c>
      <c r="M94" s="60"/>
    </row>
    <row r="95" ht="15.6" customHeight="1" spans="1:13">
      <c r="A95" s="49">
        <v>92</v>
      </c>
      <c r="B95" s="50" t="s">
        <v>17</v>
      </c>
      <c r="C95" s="61" t="s">
        <v>148</v>
      </c>
      <c r="D95" s="52" t="s">
        <v>149</v>
      </c>
      <c r="E95" s="52" t="s">
        <v>199</v>
      </c>
      <c r="F95" s="59" t="s">
        <v>200</v>
      </c>
      <c r="G95" s="54" t="s">
        <v>22</v>
      </c>
      <c r="H95" s="54" t="s">
        <v>22</v>
      </c>
      <c r="I95" s="52" t="s">
        <v>23</v>
      </c>
      <c r="J95" s="71">
        <v>5.9</v>
      </c>
      <c r="K95" s="72">
        <v>0.43</v>
      </c>
      <c r="L95" s="73">
        <f t="shared" si="1"/>
        <v>2.537</v>
      </c>
      <c r="M95" s="77" t="s">
        <v>201</v>
      </c>
    </row>
    <row r="96" ht="15.6" customHeight="1" spans="1:13">
      <c r="A96" s="49">
        <v>93</v>
      </c>
      <c r="B96" s="60" t="s">
        <v>17</v>
      </c>
      <c r="C96" s="61" t="s">
        <v>148</v>
      </c>
      <c r="D96" s="52" t="s">
        <v>149</v>
      </c>
      <c r="E96" s="52" t="s">
        <v>202</v>
      </c>
      <c r="F96" s="82" t="s">
        <v>203</v>
      </c>
      <c r="G96" s="54" t="s">
        <v>22</v>
      </c>
      <c r="H96" s="54" t="s">
        <v>22</v>
      </c>
      <c r="I96" s="52" t="s">
        <v>23</v>
      </c>
      <c r="J96" s="71">
        <v>3.5</v>
      </c>
      <c r="K96" s="72">
        <v>0.43</v>
      </c>
      <c r="L96" s="73">
        <f t="shared" si="1"/>
        <v>1.505</v>
      </c>
      <c r="M96" s="85" t="s">
        <v>204</v>
      </c>
    </row>
    <row r="97" ht="15.6" customHeight="1" spans="1:13">
      <c r="A97" s="49">
        <v>94</v>
      </c>
      <c r="B97" s="50" t="s">
        <v>17</v>
      </c>
      <c r="C97" s="61" t="s">
        <v>148</v>
      </c>
      <c r="D97" s="52" t="s">
        <v>149</v>
      </c>
      <c r="E97" s="52" t="s">
        <v>205</v>
      </c>
      <c r="F97" s="55" t="s">
        <v>206</v>
      </c>
      <c r="G97" s="54" t="s">
        <v>22</v>
      </c>
      <c r="H97" s="54" t="s">
        <v>22</v>
      </c>
      <c r="I97" s="52" t="s">
        <v>23</v>
      </c>
      <c r="J97" s="71">
        <v>2.9</v>
      </c>
      <c r="K97" s="72">
        <v>0.43</v>
      </c>
      <c r="L97" s="73">
        <f t="shared" si="1"/>
        <v>1.247</v>
      </c>
      <c r="M97" s="60"/>
    </row>
    <row r="98" ht="15.6" customHeight="1" spans="1:12">
      <c r="A98" s="49">
        <v>95</v>
      </c>
      <c r="B98" s="50" t="s">
        <v>17</v>
      </c>
      <c r="C98" s="61" t="s">
        <v>207</v>
      </c>
      <c r="D98" s="52" t="s">
        <v>208</v>
      </c>
      <c r="E98" s="52" t="s">
        <v>209</v>
      </c>
      <c r="F98" s="55" t="s">
        <v>210</v>
      </c>
      <c r="G98" s="54" t="s">
        <v>22</v>
      </c>
      <c r="H98" s="54" t="s">
        <v>22</v>
      </c>
      <c r="I98" s="52" t="s">
        <v>23</v>
      </c>
      <c r="J98" s="71">
        <v>11</v>
      </c>
      <c r="K98" s="72">
        <v>0.43</v>
      </c>
      <c r="L98" s="73">
        <f t="shared" si="1"/>
        <v>4.73</v>
      </c>
    </row>
    <row r="99" ht="15.6" customHeight="1" spans="1:12">
      <c r="A99" s="49">
        <v>96</v>
      </c>
      <c r="B99" s="50" t="s">
        <v>17</v>
      </c>
      <c r="C99" s="61" t="s">
        <v>207</v>
      </c>
      <c r="D99" s="52" t="s">
        <v>208</v>
      </c>
      <c r="E99" s="52" t="s">
        <v>211</v>
      </c>
      <c r="F99" s="55" t="s">
        <v>212</v>
      </c>
      <c r="G99" s="54" t="s">
        <v>22</v>
      </c>
      <c r="H99" s="54" t="s">
        <v>22</v>
      </c>
      <c r="I99" s="52" t="s">
        <v>23</v>
      </c>
      <c r="J99" s="71">
        <v>7.3</v>
      </c>
      <c r="K99" s="72">
        <v>0.43</v>
      </c>
      <c r="L99" s="73">
        <f t="shared" si="1"/>
        <v>3.139</v>
      </c>
    </row>
    <row r="100" ht="15.6" customHeight="1" spans="1:12">
      <c r="A100" s="49">
        <v>97</v>
      </c>
      <c r="B100" s="50" t="s">
        <v>17</v>
      </c>
      <c r="C100" s="61" t="s">
        <v>207</v>
      </c>
      <c r="D100" s="52" t="s">
        <v>208</v>
      </c>
      <c r="E100" s="52" t="s">
        <v>213</v>
      </c>
      <c r="F100" s="55" t="s">
        <v>214</v>
      </c>
      <c r="G100" s="54" t="s">
        <v>22</v>
      </c>
      <c r="H100" s="54" t="s">
        <v>22</v>
      </c>
      <c r="I100" s="52" t="s">
        <v>23</v>
      </c>
      <c r="J100" s="71">
        <v>2.5</v>
      </c>
      <c r="K100" s="72">
        <v>0.43</v>
      </c>
      <c r="L100" s="73">
        <f t="shared" si="1"/>
        <v>1.075</v>
      </c>
    </row>
    <row r="101" ht="15.6" customHeight="1" spans="1:12">
      <c r="A101" s="49">
        <v>98</v>
      </c>
      <c r="B101" s="50" t="s">
        <v>17</v>
      </c>
      <c r="C101" s="61" t="s">
        <v>207</v>
      </c>
      <c r="D101" s="52" t="s">
        <v>208</v>
      </c>
      <c r="E101" s="52" t="s">
        <v>215</v>
      </c>
      <c r="F101" s="55" t="s">
        <v>216</v>
      </c>
      <c r="G101" s="54" t="s">
        <v>22</v>
      </c>
      <c r="H101" s="54" t="s">
        <v>22</v>
      </c>
      <c r="I101" s="52" t="s">
        <v>23</v>
      </c>
      <c r="J101" s="71">
        <v>1.7</v>
      </c>
      <c r="K101" s="72">
        <v>0.43</v>
      </c>
      <c r="L101" s="73">
        <f t="shared" si="1"/>
        <v>0.731</v>
      </c>
    </row>
    <row r="102" ht="15.6" customHeight="1" spans="1:12">
      <c r="A102" s="49">
        <v>99</v>
      </c>
      <c r="B102" s="50" t="s">
        <v>17</v>
      </c>
      <c r="C102" s="61" t="s">
        <v>207</v>
      </c>
      <c r="D102" s="52" t="s">
        <v>208</v>
      </c>
      <c r="E102" s="52" t="s">
        <v>217</v>
      </c>
      <c r="F102" s="55" t="s">
        <v>218</v>
      </c>
      <c r="G102" s="54" t="s">
        <v>22</v>
      </c>
      <c r="H102" s="54" t="s">
        <v>22</v>
      </c>
      <c r="I102" s="52" t="s">
        <v>23</v>
      </c>
      <c r="J102" s="71">
        <v>8.1</v>
      </c>
      <c r="K102" s="72">
        <v>0.43</v>
      </c>
      <c r="L102" s="73">
        <f t="shared" si="1"/>
        <v>3.483</v>
      </c>
    </row>
    <row r="103" ht="15.6" customHeight="1" spans="1:12">
      <c r="A103" s="49">
        <v>100</v>
      </c>
      <c r="B103" s="50" t="s">
        <v>17</v>
      </c>
      <c r="C103" s="61" t="s">
        <v>207</v>
      </c>
      <c r="D103" s="52" t="s">
        <v>208</v>
      </c>
      <c r="E103" s="52" t="s">
        <v>219</v>
      </c>
      <c r="F103" s="55" t="s">
        <v>220</v>
      </c>
      <c r="G103" s="54" t="s">
        <v>22</v>
      </c>
      <c r="H103" s="54" t="s">
        <v>22</v>
      </c>
      <c r="I103" s="52" t="s">
        <v>23</v>
      </c>
      <c r="J103" s="71">
        <v>2.4</v>
      </c>
      <c r="K103" s="72">
        <v>0.43</v>
      </c>
      <c r="L103" s="73">
        <f t="shared" si="1"/>
        <v>1.032</v>
      </c>
    </row>
    <row r="104" ht="15.6" customHeight="1" spans="1:12">
      <c r="A104" s="49">
        <v>101</v>
      </c>
      <c r="B104" s="50" t="s">
        <v>17</v>
      </c>
      <c r="C104" s="61" t="s">
        <v>207</v>
      </c>
      <c r="D104" s="52" t="s">
        <v>208</v>
      </c>
      <c r="E104" s="52" t="s">
        <v>221</v>
      </c>
      <c r="F104" s="53" t="s">
        <v>222</v>
      </c>
      <c r="G104" s="54" t="s">
        <v>22</v>
      </c>
      <c r="H104" s="54" t="s">
        <v>22</v>
      </c>
      <c r="I104" s="52" t="s">
        <v>23</v>
      </c>
      <c r="J104" s="71">
        <v>7.6</v>
      </c>
      <c r="K104" s="72">
        <v>0.43</v>
      </c>
      <c r="L104" s="73">
        <f t="shared" si="1"/>
        <v>3.268</v>
      </c>
    </row>
    <row r="105" ht="15.6" customHeight="1" spans="1:12">
      <c r="A105" s="49">
        <v>102</v>
      </c>
      <c r="B105" s="50" t="s">
        <v>17</v>
      </c>
      <c r="C105" s="61" t="s">
        <v>207</v>
      </c>
      <c r="D105" s="52" t="s">
        <v>208</v>
      </c>
      <c r="E105" s="52" t="s">
        <v>223</v>
      </c>
      <c r="F105" s="55" t="s">
        <v>224</v>
      </c>
      <c r="G105" s="54" t="s">
        <v>22</v>
      </c>
      <c r="H105" s="54" t="s">
        <v>22</v>
      </c>
      <c r="I105" s="52" t="s">
        <v>23</v>
      </c>
      <c r="J105" s="71">
        <v>4.8</v>
      </c>
      <c r="K105" s="72">
        <v>0.43</v>
      </c>
      <c r="L105" s="73">
        <f t="shared" si="1"/>
        <v>2.064</v>
      </c>
    </row>
    <row r="106" ht="15.6" customHeight="1" spans="1:12">
      <c r="A106" s="49">
        <v>103</v>
      </c>
      <c r="B106" s="50" t="s">
        <v>17</v>
      </c>
      <c r="C106" s="61" t="s">
        <v>207</v>
      </c>
      <c r="D106" s="52" t="s">
        <v>208</v>
      </c>
      <c r="E106" s="52" t="s">
        <v>225</v>
      </c>
      <c r="F106" s="55" t="s">
        <v>226</v>
      </c>
      <c r="G106" s="54" t="s">
        <v>22</v>
      </c>
      <c r="H106" s="54" t="s">
        <v>22</v>
      </c>
      <c r="I106" s="52" t="s">
        <v>23</v>
      </c>
      <c r="J106" s="71">
        <v>7.3</v>
      </c>
      <c r="K106" s="72">
        <v>0.43</v>
      </c>
      <c r="L106" s="73">
        <f t="shared" si="1"/>
        <v>3.139</v>
      </c>
    </row>
    <row r="107" ht="15.6" customHeight="1" spans="1:12">
      <c r="A107" s="49">
        <v>104</v>
      </c>
      <c r="B107" s="50" t="s">
        <v>17</v>
      </c>
      <c r="C107" s="61" t="s">
        <v>207</v>
      </c>
      <c r="D107" s="52" t="s">
        <v>208</v>
      </c>
      <c r="E107" s="52" t="s">
        <v>227</v>
      </c>
      <c r="F107" s="55" t="s">
        <v>228</v>
      </c>
      <c r="G107" s="54" t="s">
        <v>22</v>
      </c>
      <c r="H107" s="54" t="s">
        <v>22</v>
      </c>
      <c r="I107" s="52" t="s">
        <v>23</v>
      </c>
      <c r="J107" s="71">
        <v>9.2</v>
      </c>
      <c r="K107" s="72">
        <v>0.43</v>
      </c>
      <c r="L107" s="73">
        <f t="shared" si="1"/>
        <v>3.956</v>
      </c>
    </row>
    <row r="108" ht="15.6" customHeight="1" spans="1:12">
      <c r="A108" s="49">
        <v>105</v>
      </c>
      <c r="B108" s="50" t="s">
        <v>17</v>
      </c>
      <c r="C108" s="61" t="s">
        <v>207</v>
      </c>
      <c r="D108" s="52" t="s">
        <v>208</v>
      </c>
      <c r="E108" s="52" t="s">
        <v>229</v>
      </c>
      <c r="F108" s="55" t="s">
        <v>230</v>
      </c>
      <c r="G108" s="54" t="s">
        <v>22</v>
      </c>
      <c r="H108" s="54" t="s">
        <v>22</v>
      </c>
      <c r="I108" s="52" t="s">
        <v>23</v>
      </c>
      <c r="J108" s="71">
        <v>4.8</v>
      </c>
      <c r="K108" s="72">
        <v>0.43</v>
      </c>
      <c r="L108" s="73">
        <f t="shared" si="1"/>
        <v>2.064</v>
      </c>
    </row>
    <row r="109" ht="15.6" customHeight="1" spans="1:12">
      <c r="A109" s="49">
        <v>106</v>
      </c>
      <c r="B109" s="50" t="s">
        <v>17</v>
      </c>
      <c r="C109" s="61" t="s">
        <v>207</v>
      </c>
      <c r="D109" s="52" t="s">
        <v>208</v>
      </c>
      <c r="E109" s="52" t="s">
        <v>231</v>
      </c>
      <c r="F109" s="55" t="s">
        <v>232</v>
      </c>
      <c r="G109" s="54" t="s">
        <v>22</v>
      </c>
      <c r="H109" s="54" t="s">
        <v>22</v>
      </c>
      <c r="I109" s="52" t="s">
        <v>23</v>
      </c>
      <c r="J109" s="71">
        <v>4.8</v>
      </c>
      <c r="K109" s="72">
        <v>0.43</v>
      </c>
      <c r="L109" s="73">
        <f t="shared" si="1"/>
        <v>2.064</v>
      </c>
    </row>
    <row r="110" ht="15.6" customHeight="1" spans="1:12">
      <c r="A110" s="49">
        <v>107</v>
      </c>
      <c r="B110" s="50" t="s">
        <v>17</v>
      </c>
      <c r="C110" s="61" t="s">
        <v>207</v>
      </c>
      <c r="D110" s="52" t="s">
        <v>208</v>
      </c>
      <c r="E110" s="52" t="s">
        <v>233</v>
      </c>
      <c r="F110" s="55" t="s">
        <v>234</v>
      </c>
      <c r="G110" s="54" t="s">
        <v>22</v>
      </c>
      <c r="H110" s="54" t="s">
        <v>22</v>
      </c>
      <c r="I110" s="52" t="s">
        <v>23</v>
      </c>
      <c r="J110" s="71">
        <v>3.5</v>
      </c>
      <c r="K110" s="72">
        <v>0.43</v>
      </c>
      <c r="L110" s="73">
        <f t="shared" si="1"/>
        <v>1.505</v>
      </c>
    </row>
    <row r="111" ht="15.6" customHeight="1" spans="1:12">
      <c r="A111" s="49">
        <v>108</v>
      </c>
      <c r="B111" s="50" t="s">
        <v>17</v>
      </c>
      <c r="C111" s="61" t="s">
        <v>207</v>
      </c>
      <c r="D111" s="52" t="s">
        <v>208</v>
      </c>
      <c r="E111" s="52" t="s">
        <v>235</v>
      </c>
      <c r="F111" s="55" t="s">
        <v>236</v>
      </c>
      <c r="G111" s="54" t="s">
        <v>22</v>
      </c>
      <c r="H111" s="54" t="s">
        <v>22</v>
      </c>
      <c r="I111" s="52" t="s">
        <v>23</v>
      </c>
      <c r="J111" s="71">
        <v>14.5</v>
      </c>
      <c r="K111" s="72">
        <v>0.43</v>
      </c>
      <c r="L111" s="73">
        <f t="shared" si="1"/>
        <v>6.235</v>
      </c>
    </row>
    <row r="112" ht="15.6" customHeight="1" spans="1:12">
      <c r="A112" s="49">
        <v>109</v>
      </c>
      <c r="B112" s="50" t="s">
        <v>17</v>
      </c>
      <c r="C112" s="61" t="s">
        <v>207</v>
      </c>
      <c r="D112" s="52" t="s">
        <v>208</v>
      </c>
      <c r="E112" s="52" t="s">
        <v>237</v>
      </c>
      <c r="F112" s="55" t="s">
        <v>238</v>
      </c>
      <c r="G112" s="54" t="s">
        <v>22</v>
      </c>
      <c r="H112" s="54" t="s">
        <v>22</v>
      </c>
      <c r="I112" s="52" t="s">
        <v>23</v>
      </c>
      <c r="J112" s="71">
        <v>11.8</v>
      </c>
      <c r="K112" s="72">
        <v>0.43</v>
      </c>
      <c r="L112" s="73">
        <f t="shared" si="1"/>
        <v>5.074</v>
      </c>
    </row>
    <row r="113" ht="15.6" customHeight="1" spans="1:12">
      <c r="A113" s="49">
        <v>110</v>
      </c>
      <c r="B113" s="50" t="s">
        <v>17</v>
      </c>
      <c r="C113" s="61" t="s">
        <v>207</v>
      </c>
      <c r="D113" s="52" t="s">
        <v>208</v>
      </c>
      <c r="E113" s="52" t="s">
        <v>239</v>
      </c>
      <c r="F113" s="55" t="s">
        <v>240</v>
      </c>
      <c r="G113" s="54" t="s">
        <v>22</v>
      </c>
      <c r="H113" s="54" t="s">
        <v>22</v>
      </c>
      <c r="I113" s="52" t="s">
        <v>23</v>
      </c>
      <c r="J113" s="71">
        <v>12.8</v>
      </c>
      <c r="K113" s="72">
        <v>0.43</v>
      </c>
      <c r="L113" s="73">
        <f t="shared" si="1"/>
        <v>5.504</v>
      </c>
    </row>
    <row r="114" ht="15.6" customHeight="1" spans="1:13">
      <c r="A114" s="49">
        <v>111</v>
      </c>
      <c r="B114" s="50" t="s">
        <v>17</v>
      </c>
      <c r="C114" s="61" t="s">
        <v>207</v>
      </c>
      <c r="D114" s="52" t="s">
        <v>208</v>
      </c>
      <c r="E114" s="52" t="s">
        <v>241</v>
      </c>
      <c r="F114" s="55" t="s">
        <v>242</v>
      </c>
      <c r="G114" s="54" t="s">
        <v>22</v>
      </c>
      <c r="H114" s="54" t="s">
        <v>22</v>
      </c>
      <c r="I114" s="52" t="s">
        <v>23</v>
      </c>
      <c r="J114" s="71">
        <v>6.4</v>
      </c>
      <c r="K114" s="72">
        <v>0.43</v>
      </c>
      <c r="L114" s="73">
        <f t="shared" si="1"/>
        <v>2.752</v>
      </c>
      <c r="M114" s="60"/>
    </row>
    <row r="115" ht="15.6" customHeight="1" spans="1:13">
      <c r="A115" s="49">
        <v>112</v>
      </c>
      <c r="B115" s="50" t="s">
        <v>17</v>
      </c>
      <c r="C115" s="61" t="s">
        <v>207</v>
      </c>
      <c r="D115" s="52" t="s">
        <v>208</v>
      </c>
      <c r="E115" s="52" t="s">
        <v>243</v>
      </c>
      <c r="F115" s="55" t="s">
        <v>244</v>
      </c>
      <c r="G115" s="54" t="s">
        <v>22</v>
      </c>
      <c r="H115" s="54" t="s">
        <v>22</v>
      </c>
      <c r="I115" s="52" t="s">
        <v>23</v>
      </c>
      <c r="J115" s="71">
        <v>13.2</v>
      </c>
      <c r="K115" s="72">
        <v>0.43</v>
      </c>
      <c r="L115" s="73">
        <f t="shared" si="1"/>
        <v>5.676</v>
      </c>
      <c r="M115" s="60"/>
    </row>
    <row r="116" ht="15.6" customHeight="1" spans="1:13">
      <c r="A116" s="49">
        <v>113</v>
      </c>
      <c r="B116" s="50" t="s">
        <v>17</v>
      </c>
      <c r="C116" s="61" t="s">
        <v>207</v>
      </c>
      <c r="D116" s="52" t="s">
        <v>208</v>
      </c>
      <c r="E116" s="52" t="s">
        <v>245</v>
      </c>
      <c r="F116" s="55" t="s">
        <v>246</v>
      </c>
      <c r="G116" s="54" t="s">
        <v>22</v>
      </c>
      <c r="H116" s="54" t="s">
        <v>22</v>
      </c>
      <c r="I116" s="52" t="s">
        <v>23</v>
      </c>
      <c r="J116" s="71">
        <v>6.4</v>
      </c>
      <c r="K116" s="72">
        <v>0.43</v>
      </c>
      <c r="L116" s="73">
        <f t="shared" si="1"/>
        <v>2.752</v>
      </c>
      <c r="M116" s="60"/>
    </row>
    <row r="117" ht="15.6" customHeight="1" spans="1:13">
      <c r="A117" s="49">
        <v>114</v>
      </c>
      <c r="B117" s="50" t="s">
        <v>17</v>
      </c>
      <c r="C117" s="61" t="s">
        <v>207</v>
      </c>
      <c r="D117" s="52" t="s">
        <v>208</v>
      </c>
      <c r="E117" s="52" t="s">
        <v>247</v>
      </c>
      <c r="F117" s="55" t="s">
        <v>248</v>
      </c>
      <c r="G117" s="54" t="s">
        <v>22</v>
      </c>
      <c r="H117" s="54" t="s">
        <v>22</v>
      </c>
      <c r="I117" s="52" t="s">
        <v>23</v>
      </c>
      <c r="J117" s="71">
        <v>5.3</v>
      </c>
      <c r="K117" s="72">
        <v>0.43</v>
      </c>
      <c r="L117" s="73">
        <f t="shared" si="1"/>
        <v>2.279</v>
      </c>
      <c r="M117" s="60"/>
    </row>
    <row r="118" ht="15.6" customHeight="1" spans="1:13">
      <c r="A118" s="49">
        <v>115</v>
      </c>
      <c r="B118" s="50" t="s">
        <v>17</v>
      </c>
      <c r="C118" s="61" t="s">
        <v>207</v>
      </c>
      <c r="D118" s="52" t="s">
        <v>208</v>
      </c>
      <c r="E118" s="52" t="s">
        <v>249</v>
      </c>
      <c r="F118" s="55" t="s">
        <v>250</v>
      </c>
      <c r="G118" s="54" t="s">
        <v>22</v>
      </c>
      <c r="H118" s="54" t="s">
        <v>22</v>
      </c>
      <c r="I118" s="52" t="s">
        <v>23</v>
      </c>
      <c r="J118" s="71">
        <v>10.4</v>
      </c>
      <c r="K118" s="72">
        <v>0.43</v>
      </c>
      <c r="L118" s="73">
        <f t="shared" si="1"/>
        <v>4.472</v>
      </c>
      <c r="M118" s="60"/>
    </row>
    <row r="119" ht="15.6" customHeight="1" spans="1:13">
      <c r="A119" s="49">
        <v>116</v>
      </c>
      <c r="B119" s="50" t="s">
        <v>17</v>
      </c>
      <c r="C119" s="61" t="s">
        <v>207</v>
      </c>
      <c r="D119" s="52" t="s">
        <v>208</v>
      </c>
      <c r="E119" s="52" t="s">
        <v>251</v>
      </c>
      <c r="F119" s="55" t="s">
        <v>252</v>
      </c>
      <c r="G119" s="54" t="s">
        <v>22</v>
      </c>
      <c r="H119" s="54" t="s">
        <v>22</v>
      </c>
      <c r="I119" s="52" t="s">
        <v>23</v>
      </c>
      <c r="J119" s="71">
        <v>9.2</v>
      </c>
      <c r="K119" s="72">
        <v>0.43</v>
      </c>
      <c r="L119" s="73">
        <f t="shared" si="1"/>
        <v>3.956</v>
      </c>
      <c r="M119" s="60"/>
    </row>
    <row r="120" ht="15.6" customHeight="1" spans="1:13">
      <c r="A120" s="49">
        <v>117</v>
      </c>
      <c r="B120" s="50" t="s">
        <v>17</v>
      </c>
      <c r="C120" s="61" t="s">
        <v>207</v>
      </c>
      <c r="D120" s="52" t="s">
        <v>208</v>
      </c>
      <c r="E120" s="52" t="s">
        <v>253</v>
      </c>
      <c r="F120" s="55" t="s">
        <v>254</v>
      </c>
      <c r="G120" s="54" t="s">
        <v>22</v>
      </c>
      <c r="H120" s="54" t="s">
        <v>22</v>
      </c>
      <c r="I120" s="52" t="s">
        <v>23</v>
      </c>
      <c r="J120" s="71">
        <v>9.8</v>
      </c>
      <c r="K120" s="72">
        <v>0.43</v>
      </c>
      <c r="L120" s="73">
        <f t="shared" si="1"/>
        <v>4.214</v>
      </c>
      <c r="M120" s="60"/>
    </row>
    <row r="121" ht="15.6" customHeight="1" spans="1:13">
      <c r="A121" s="49">
        <v>118</v>
      </c>
      <c r="B121" s="50" t="s">
        <v>17</v>
      </c>
      <c r="C121" s="61" t="s">
        <v>207</v>
      </c>
      <c r="D121" s="52" t="s">
        <v>208</v>
      </c>
      <c r="E121" s="52" t="s">
        <v>255</v>
      </c>
      <c r="F121" s="55" t="s">
        <v>256</v>
      </c>
      <c r="G121" s="54" t="s">
        <v>22</v>
      </c>
      <c r="H121" s="54" t="s">
        <v>22</v>
      </c>
      <c r="I121" s="52" t="s">
        <v>23</v>
      </c>
      <c r="J121" s="71">
        <v>6.6</v>
      </c>
      <c r="K121" s="72">
        <v>0.43</v>
      </c>
      <c r="L121" s="73">
        <f t="shared" si="1"/>
        <v>2.838</v>
      </c>
      <c r="M121" s="60"/>
    </row>
    <row r="122" ht="15.6" customHeight="1" spans="1:13">
      <c r="A122" s="49">
        <v>119</v>
      </c>
      <c r="B122" s="50" t="s">
        <v>17</v>
      </c>
      <c r="C122" s="61" t="s">
        <v>207</v>
      </c>
      <c r="D122" s="52" t="s">
        <v>208</v>
      </c>
      <c r="E122" s="52" t="s">
        <v>257</v>
      </c>
      <c r="F122" s="55" t="s">
        <v>258</v>
      </c>
      <c r="G122" s="54" t="s">
        <v>22</v>
      </c>
      <c r="H122" s="54" t="s">
        <v>22</v>
      </c>
      <c r="I122" s="52" t="s">
        <v>23</v>
      </c>
      <c r="J122" s="71">
        <v>6.8</v>
      </c>
      <c r="K122" s="72">
        <v>0.43</v>
      </c>
      <c r="L122" s="73">
        <f t="shared" si="1"/>
        <v>2.924</v>
      </c>
      <c r="M122" s="60"/>
    </row>
    <row r="123" ht="15.6" customHeight="1" spans="1:13">
      <c r="A123" s="49">
        <v>120</v>
      </c>
      <c r="B123" s="50" t="s">
        <v>17</v>
      </c>
      <c r="C123" s="61" t="s">
        <v>207</v>
      </c>
      <c r="D123" s="52" t="s">
        <v>208</v>
      </c>
      <c r="E123" s="52" t="s">
        <v>259</v>
      </c>
      <c r="F123" s="55" t="s">
        <v>260</v>
      </c>
      <c r="G123" s="54" t="s">
        <v>22</v>
      </c>
      <c r="H123" s="54" t="s">
        <v>22</v>
      </c>
      <c r="I123" s="52" t="s">
        <v>23</v>
      </c>
      <c r="J123" s="71">
        <v>9.5</v>
      </c>
      <c r="K123" s="72">
        <v>0.43</v>
      </c>
      <c r="L123" s="73">
        <f t="shared" si="1"/>
        <v>4.085</v>
      </c>
      <c r="M123" s="60"/>
    </row>
    <row r="124" ht="15.6" customHeight="1" spans="1:13">
      <c r="A124" s="49">
        <v>121</v>
      </c>
      <c r="B124" s="50" t="s">
        <v>17</v>
      </c>
      <c r="C124" s="61" t="s">
        <v>207</v>
      </c>
      <c r="D124" s="52" t="s">
        <v>208</v>
      </c>
      <c r="E124" s="52" t="s">
        <v>261</v>
      </c>
      <c r="F124" s="55" t="s">
        <v>262</v>
      </c>
      <c r="G124" s="54" t="s">
        <v>22</v>
      </c>
      <c r="H124" s="54" t="s">
        <v>22</v>
      </c>
      <c r="I124" s="52" t="s">
        <v>23</v>
      </c>
      <c r="J124" s="71">
        <v>6.5</v>
      </c>
      <c r="K124" s="72">
        <v>0.43</v>
      </c>
      <c r="L124" s="73">
        <f t="shared" si="1"/>
        <v>2.795</v>
      </c>
      <c r="M124" s="60"/>
    </row>
    <row r="125" ht="15.6" customHeight="1" spans="1:13">
      <c r="A125" s="49">
        <v>122</v>
      </c>
      <c r="B125" s="50" t="s">
        <v>17</v>
      </c>
      <c r="C125" s="61" t="s">
        <v>207</v>
      </c>
      <c r="D125" s="52" t="s">
        <v>208</v>
      </c>
      <c r="E125" s="52" t="s">
        <v>235</v>
      </c>
      <c r="F125" s="55" t="s">
        <v>263</v>
      </c>
      <c r="G125" s="54" t="s">
        <v>22</v>
      </c>
      <c r="H125" s="54" t="s">
        <v>22</v>
      </c>
      <c r="I125" s="52" t="s">
        <v>23</v>
      </c>
      <c r="J125" s="71">
        <v>6.5</v>
      </c>
      <c r="K125" s="72">
        <v>0.43</v>
      </c>
      <c r="L125" s="73">
        <f t="shared" si="1"/>
        <v>2.795</v>
      </c>
      <c r="M125" s="60"/>
    </row>
    <row r="126" ht="15.6" customHeight="1" spans="1:13">
      <c r="A126" s="49">
        <v>123</v>
      </c>
      <c r="B126" s="50" t="s">
        <v>17</v>
      </c>
      <c r="C126" s="61" t="s">
        <v>207</v>
      </c>
      <c r="D126" s="52" t="s">
        <v>208</v>
      </c>
      <c r="E126" s="52" t="s">
        <v>213</v>
      </c>
      <c r="F126" s="57" t="s">
        <v>264</v>
      </c>
      <c r="G126" s="54" t="s">
        <v>22</v>
      </c>
      <c r="H126" s="54" t="s">
        <v>22</v>
      </c>
      <c r="I126" s="52" t="s">
        <v>23</v>
      </c>
      <c r="J126" s="71">
        <v>7.2</v>
      </c>
      <c r="K126" s="72">
        <v>0.43</v>
      </c>
      <c r="L126" s="73">
        <f t="shared" si="1"/>
        <v>3.096</v>
      </c>
      <c r="M126" s="60"/>
    </row>
    <row r="127" ht="15.6" customHeight="1" spans="1:13">
      <c r="A127" s="49">
        <v>124</v>
      </c>
      <c r="B127" s="50" t="s">
        <v>17</v>
      </c>
      <c r="C127" s="61" t="s">
        <v>207</v>
      </c>
      <c r="D127" s="52" t="s">
        <v>208</v>
      </c>
      <c r="E127" s="52" t="s">
        <v>265</v>
      </c>
      <c r="F127" s="55" t="s">
        <v>266</v>
      </c>
      <c r="G127" s="54" t="s">
        <v>22</v>
      </c>
      <c r="H127" s="54" t="s">
        <v>22</v>
      </c>
      <c r="I127" s="52" t="s">
        <v>23</v>
      </c>
      <c r="J127" s="71">
        <v>9.1</v>
      </c>
      <c r="K127" s="72">
        <v>0.43</v>
      </c>
      <c r="L127" s="73">
        <f t="shared" si="1"/>
        <v>3.913</v>
      </c>
      <c r="M127" s="81" t="s">
        <v>267</v>
      </c>
    </row>
    <row r="128" ht="15.6" customHeight="1" spans="1:13">
      <c r="A128" s="49">
        <v>125</v>
      </c>
      <c r="B128" s="50" t="s">
        <v>17</v>
      </c>
      <c r="C128" s="61" t="s">
        <v>207</v>
      </c>
      <c r="D128" s="52" t="s">
        <v>208</v>
      </c>
      <c r="E128" s="52" t="s">
        <v>268</v>
      </c>
      <c r="F128" s="55" t="s">
        <v>269</v>
      </c>
      <c r="G128" s="54" t="s">
        <v>22</v>
      </c>
      <c r="H128" s="54" t="s">
        <v>22</v>
      </c>
      <c r="I128" s="52" t="s">
        <v>23</v>
      </c>
      <c r="J128" s="71">
        <v>12.2</v>
      </c>
      <c r="K128" s="72">
        <v>0.43</v>
      </c>
      <c r="L128" s="73">
        <f t="shared" si="1"/>
        <v>5.246</v>
      </c>
      <c r="M128" s="60"/>
    </row>
    <row r="129" ht="15.6" customHeight="1" spans="1:13">
      <c r="A129" s="49">
        <v>126</v>
      </c>
      <c r="B129" s="50" t="s">
        <v>17</v>
      </c>
      <c r="C129" s="61" t="s">
        <v>207</v>
      </c>
      <c r="D129" s="52" t="s">
        <v>208</v>
      </c>
      <c r="E129" s="52" t="s">
        <v>270</v>
      </c>
      <c r="F129" s="55" t="s">
        <v>271</v>
      </c>
      <c r="G129" s="54" t="s">
        <v>22</v>
      </c>
      <c r="H129" s="54" t="s">
        <v>22</v>
      </c>
      <c r="I129" s="52" t="s">
        <v>23</v>
      </c>
      <c r="J129" s="71">
        <v>6.5</v>
      </c>
      <c r="K129" s="72">
        <v>0.43</v>
      </c>
      <c r="L129" s="73">
        <f t="shared" si="1"/>
        <v>2.795</v>
      </c>
      <c r="M129" s="60"/>
    </row>
    <row r="130" ht="15.6" customHeight="1" spans="1:13">
      <c r="A130" s="49">
        <v>127</v>
      </c>
      <c r="B130" s="50" t="s">
        <v>17</v>
      </c>
      <c r="C130" s="61" t="s">
        <v>207</v>
      </c>
      <c r="D130" s="52" t="s">
        <v>208</v>
      </c>
      <c r="E130" s="52" t="s">
        <v>272</v>
      </c>
      <c r="F130" s="55" t="s">
        <v>273</v>
      </c>
      <c r="G130" s="54" t="s">
        <v>22</v>
      </c>
      <c r="H130" s="54" t="s">
        <v>22</v>
      </c>
      <c r="I130" s="52" t="s">
        <v>23</v>
      </c>
      <c r="J130" s="71">
        <v>5.2</v>
      </c>
      <c r="K130" s="72">
        <v>0.43</v>
      </c>
      <c r="L130" s="73">
        <f t="shared" si="1"/>
        <v>2.236</v>
      </c>
      <c r="M130" s="60"/>
    </row>
    <row r="131" ht="14" customHeight="1" spans="1:13">
      <c r="A131" s="49">
        <v>128</v>
      </c>
      <c r="B131" s="50" t="s">
        <v>17</v>
      </c>
      <c r="C131" s="61" t="s">
        <v>207</v>
      </c>
      <c r="D131" s="52" t="s">
        <v>208</v>
      </c>
      <c r="E131" s="52" t="s">
        <v>274</v>
      </c>
      <c r="F131" s="55" t="s">
        <v>275</v>
      </c>
      <c r="G131" s="54" t="s">
        <v>22</v>
      </c>
      <c r="H131" s="54" t="s">
        <v>22</v>
      </c>
      <c r="I131" s="52" t="s">
        <v>23</v>
      </c>
      <c r="J131" s="71">
        <v>9</v>
      </c>
      <c r="K131" s="72">
        <v>0.43</v>
      </c>
      <c r="L131" s="73">
        <f t="shared" si="1"/>
        <v>3.87</v>
      </c>
      <c r="M131" s="60"/>
    </row>
    <row r="132" ht="15.6" customHeight="1" spans="1:13">
      <c r="A132" s="49">
        <v>129</v>
      </c>
      <c r="B132" s="50" t="s">
        <v>17</v>
      </c>
      <c r="C132" s="61" t="s">
        <v>207</v>
      </c>
      <c r="D132" s="52" t="s">
        <v>208</v>
      </c>
      <c r="E132" s="52" t="s">
        <v>276</v>
      </c>
      <c r="F132" s="55" t="s">
        <v>277</v>
      </c>
      <c r="G132" s="54" t="s">
        <v>22</v>
      </c>
      <c r="H132" s="54" t="s">
        <v>22</v>
      </c>
      <c r="I132" s="52" t="s">
        <v>23</v>
      </c>
      <c r="J132" s="71">
        <v>6.3</v>
      </c>
      <c r="K132" s="72">
        <v>0.43</v>
      </c>
      <c r="L132" s="73">
        <f t="shared" si="1"/>
        <v>2.709</v>
      </c>
      <c r="M132" s="60"/>
    </row>
    <row r="133" ht="15.6" customHeight="1" spans="1:13">
      <c r="A133" s="49">
        <v>130</v>
      </c>
      <c r="B133" s="50" t="s">
        <v>17</v>
      </c>
      <c r="C133" s="61" t="s">
        <v>207</v>
      </c>
      <c r="D133" s="52" t="s">
        <v>208</v>
      </c>
      <c r="E133" s="52" t="s">
        <v>274</v>
      </c>
      <c r="F133" s="58" t="s">
        <v>278</v>
      </c>
      <c r="G133" s="54" t="s">
        <v>22</v>
      </c>
      <c r="H133" s="54" t="s">
        <v>22</v>
      </c>
      <c r="I133" s="52" t="s">
        <v>23</v>
      </c>
      <c r="J133" s="71">
        <v>8</v>
      </c>
      <c r="K133" s="72">
        <v>0.43</v>
      </c>
      <c r="L133" s="73">
        <f t="shared" ref="L133:L196" si="2">J133*K133</f>
        <v>3.44</v>
      </c>
      <c r="M133" s="75" t="s">
        <v>279</v>
      </c>
    </row>
    <row r="134" ht="15.6" customHeight="1" spans="1:13">
      <c r="A134" s="49">
        <v>131</v>
      </c>
      <c r="B134" s="50" t="s">
        <v>17</v>
      </c>
      <c r="C134" s="61" t="s">
        <v>280</v>
      </c>
      <c r="D134" s="52" t="s">
        <v>281</v>
      </c>
      <c r="E134" s="52" t="s">
        <v>282</v>
      </c>
      <c r="F134" s="86" t="s">
        <v>283</v>
      </c>
      <c r="G134" s="54" t="s">
        <v>22</v>
      </c>
      <c r="H134" s="54" t="s">
        <v>22</v>
      </c>
      <c r="I134" s="52" t="s">
        <v>23</v>
      </c>
      <c r="J134" s="71">
        <v>21</v>
      </c>
      <c r="K134" s="72">
        <v>0.43</v>
      </c>
      <c r="L134" s="73">
        <f t="shared" si="2"/>
        <v>9.03</v>
      </c>
      <c r="M134" s="60"/>
    </row>
    <row r="135" ht="15.6" customHeight="1" spans="1:13">
      <c r="A135" s="49">
        <v>132</v>
      </c>
      <c r="B135" s="50" t="s">
        <v>17</v>
      </c>
      <c r="C135" s="61" t="s">
        <v>280</v>
      </c>
      <c r="D135" s="52" t="s">
        <v>281</v>
      </c>
      <c r="E135" s="52" t="s">
        <v>284</v>
      </c>
      <c r="F135" s="55" t="s">
        <v>285</v>
      </c>
      <c r="G135" s="54" t="s">
        <v>22</v>
      </c>
      <c r="H135" s="54" t="s">
        <v>22</v>
      </c>
      <c r="I135" s="52" t="s">
        <v>23</v>
      </c>
      <c r="J135" s="71">
        <v>11</v>
      </c>
      <c r="K135" s="72">
        <v>0.43</v>
      </c>
      <c r="L135" s="73">
        <f t="shared" si="2"/>
        <v>4.73</v>
      </c>
      <c r="M135" s="60"/>
    </row>
    <row r="136" ht="15.6" customHeight="1" spans="1:13">
      <c r="A136" s="49">
        <v>133</v>
      </c>
      <c r="B136" s="50" t="s">
        <v>17</v>
      </c>
      <c r="C136" s="61" t="s">
        <v>280</v>
      </c>
      <c r="D136" s="52" t="s">
        <v>281</v>
      </c>
      <c r="E136" s="52" t="s">
        <v>286</v>
      </c>
      <c r="F136" s="55" t="s">
        <v>287</v>
      </c>
      <c r="G136" s="54" t="s">
        <v>22</v>
      </c>
      <c r="H136" s="54" t="s">
        <v>22</v>
      </c>
      <c r="I136" s="52" t="s">
        <v>23</v>
      </c>
      <c r="J136" s="71">
        <v>23</v>
      </c>
      <c r="K136" s="72">
        <v>0.43</v>
      </c>
      <c r="L136" s="73">
        <f t="shared" si="2"/>
        <v>9.89</v>
      </c>
      <c r="M136" s="60"/>
    </row>
    <row r="137" ht="15.6" customHeight="1" spans="1:13">
      <c r="A137" s="49">
        <v>134</v>
      </c>
      <c r="B137" s="50" t="s">
        <v>17</v>
      </c>
      <c r="C137" s="61" t="s">
        <v>280</v>
      </c>
      <c r="D137" s="52" t="s">
        <v>281</v>
      </c>
      <c r="E137" s="52" t="s">
        <v>282</v>
      </c>
      <c r="F137" s="55" t="s">
        <v>288</v>
      </c>
      <c r="G137" s="54" t="s">
        <v>22</v>
      </c>
      <c r="H137" s="54" t="s">
        <v>22</v>
      </c>
      <c r="I137" s="52" t="s">
        <v>23</v>
      </c>
      <c r="J137" s="71">
        <v>2.3</v>
      </c>
      <c r="K137" s="72">
        <v>0.43</v>
      </c>
      <c r="L137" s="73">
        <f t="shared" si="2"/>
        <v>0.989</v>
      </c>
      <c r="M137" s="60"/>
    </row>
    <row r="138" ht="15.6" customHeight="1" spans="1:13">
      <c r="A138" s="49">
        <v>135</v>
      </c>
      <c r="B138" s="50" t="s">
        <v>17</v>
      </c>
      <c r="C138" s="61" t="s">
        <v>280</v>
      </c>
      <c r="D138" s="52" t="s">
        <v>281</v>
      </c>
      <c r="E138" s="52" t="s">
        <v>289</v>
      </c>
      <c r="F138" s="55" t="s">
        <v>290</v>
      </c>
      <c r="G138" s="54" t="s">
        <v>22</v>
      </c>
      <c r="H138" s="54" t="s">
        <v>22</v>
      </c>
      <c r="I138" s="52" t="s">
        <v>23</v>
      </c>
      <c r="J138" s="71">
        <v>29.2</v>
      </c>
      <c r="K138" s="72">
        <v>0.43</v>
      </c>
      <c r="L138" s="73">
        <f t="shared" si="2"/>
        <v>12.556</v>
      </c>
      <c r="M138" s="60"/>
    </row>
    <row r="139" ht="15.6" customHeight="1" spans="1:13">
      <c r="A139" s="49">
        <v>136</v>
      </c>
      <c r="B139" s="50" t="s">
        <v>17</v>
      </c>
      <c r="C139" s="61" t="s">
        <v>280</v>
      </c>
      <c r="D139" s="52" t="s">
        <v>281</v>
      </c>
      <c r="E139" s="52" t="s">
        <v>291</v>
      </c>
      <c r="F139" s="55" t="s">
        <v>292</v>
      </c>
      <c r="G139" s="54" t="s">
        <v>22</v>
      </c>
      <c r="H139" s="54" t="s">
        <v>22</v>
      </c>
      <c r="I139" s="52" t="s">
        <v>23</v>
      </c>
      <c r="J139" s="71">
        <v>16</v>
      </c>
      <c r="K139" s="72">
        <v>0.43</v>
      </c>
      <c r="L139" s="73">
        <f t="shared" si="2"/>
        <v>6.88</v>
      </c>
      <c r="M139" s="60"/>
    </row>
    <row r="140" ht="15.6" customHeight="1" spans="1:13">
      <c r="A140" s="49">
        <v>137</v>
      </c>
      <c r="B140" s="50" t="s">
        <v>17</v>
      </c>
      <c r="C140" s="61" t="s">
        <v>280</v>
      </c>
      <c r="D140" s="52" t="s">
        <v>281</v>
      </c>
      <c r="E140" s="52" t="s">
        <v>293</v>
      </c>
      <c r="F140" s="55" t="s">
        <v>294</v>
      </c>
      <c r="G140" s="54" t="s">
        <v>22</v>
      </c>
      <c r="H140" s="54" t="s">
        <v>22</v>
      </c>
      <c r="I140" s="52" t="s">
        <v>23</v>
      </c>
      <c r="J140" s="71">
        <v>11.4</v>
      </c>
      <c r="K140" s="72">
        <v>0.43</v>
      </c>
      <c r="L140" s="73">
        <f t="shared" si="2"/>
        <v>4.902</v>
      </c>
      <c r="M140" s="60"/>
    </row>
    <row r="141" ht="15.6" customHeight="1" spans="1:13">
      <c r="A141" s="49">
        <v>138</v>
      </c>
      <c r="B141" s="50" t="s">
        <v>17</v>
      </c>
      <c r="C141" s="61" t="s">
        <v>280</v>
      </c>
      <c r="D141" s="52" t="s">
        <v>281</v>
      </c>
      <c r="E141" s="52" t="s">
        <v>291</v>
      </c>
      <c r="F141" s="57" t="s">
        <v>295</v>
      </c>
      <c r="G141" s="54" t="s">
        <v>22</v>
      </c>
      <c r="H141" s="54" t="s">
        <v>22</v>
      </c>
      <c r="I141" s="52" t="s">
        <v>23</v>
      </c>
      <c r="J141" s="71">
        <v>25.4</v>
      </c>
      <c r="K141" s="72">
        <v>0.43</v>
      </c>
      <c r="L141" s="73">
        <f t="shared" si="2"/>
        <v>10.922</v>
      </c>
      <c r="M141" s="60"/>
    </row>
    <row r="142" ht="15.6" customHeight="1" spans="1:13">
      <c r="A142" s="49">
        <v>139</v>
      </c>
      <c r="B142" s="50" t="s">
        <v>17</v>
      </c>
      <c r="C142" s="61" t="s">
        <v>280</v>
      </c>
      <c r="D142" s="52" t="s">
        <v>281</v>
      </c>
      <c r="E142" s="52" t="s">
        <v>296</v>
      </c>
      <c r="F142" s="55" t="s">
        <v>297</v>
      </c>
      <c r="G142" s="54" t="s">
        <v>22</v>
      </c>
      <c r="H142" s="54" t="s">
        <v>22</v>
      </c>
      <c r="I142" s="52" t="s">
        <v>23</v>
      </c>
      <c r="J142" s="71">
        <v>17</v>
      </c>
      <c r="K142" s="72">
        <v>0.43</v>
      </c>
      <c r="L142" s="73">
        <f t="shared" si="2"/>
        <v>7.31</v>
      </c>
      <c r="M142" s="60"/>
    </row>
    <row r="143" ht="15.6" customHeight="1" spans="1:13">
      <c r="A143" s="49">
        <v>140</v>
      </c>
      <c r="B143" s="50" t="s">
        <v>17</v>
      </c>
      <c r="C143" s="61" t="s">
        <v>280</v>
      </c>
      <c r="D143" s="52" t="s">
        <v>281</v>
      </c>
      <c r="E143" s="52" t="s">
        <v>298</v>
      </c>
      <c r="F143" s="55" t="s">
        <v>299</v>
      </c>
      <c r="G143" s="54" t="s">
        <v>22</v>
      </c>
      <c r="H143" s="54" t="s">
        <v>22</v>
      </c>
      <c r="I143" s="52" t="s">
        <v>23</v>
      </c>
      <c r="J143" s="71">
        <v>25.3</v>
      </c>
      <c r="K143" s="72">
        <v>0.43</v>
      </c>
      <c r="L143" s="73">
        <f t="shared" si="2"/>
        <v>10.879</v>
      </c>
      <c r="M143" s="60"/>
    </row>
    <row r="144" ht="15.6" customHeight="1" spans="1:13">
      <c r="A144" s="49">
        <v>141</v>
      </c>
      <c r="B144" s="50" t="s">
        <v>17</v>
      </c>
      <c r="C144" s="61" t="s">
        <v>280</v>
      </c>
      <c r="D144" s="52" t="s">
        <v>281</v>
      </c>
      <c r="E144" s="52" t="s">
        <v>300</v>
      </c>
      <c r="F144" s="55" t="s">
        <v>301</v>
      </c>
      <c r="G144" s="54" t="s">
        <v>22</v>
      </c>
      <c r="H144" s="54" t="s">
        <v>22</v>
      </c>
      <c r="I144" s="52" t="s">
        <v>23</v>
      </c>
      <c r="J144" s="71">
        <v>9.4</v>
      </c>
      <c r="K144" s="72">
        <v>0.43</v>
      </c>
      <c r="L144" s="73">
        <f t="shared" si="2"/>
        <v>4.042</v>
      </c>
      <c r="M144" s="60"/>
    </row>
    <row r="145" ht="15.6" customHeight="1" spans="1:13">
      <c r="A145" s="49">
        <v>142</v>
      </c>
      <c r="B145" s="50" t="s">
        <v>17</v>
      </c>
      <c r="C145" s="61" t="s">
        <v>280</v>
      </c>
      <c r="D145" s="52" t="s">
        <v>281</v>
      </c>
      <c r="E145" s="52" t="s">
        <v>302</v>
      </c>
      <c r="F145" s="56" t="s">
        <v>303</v>
      </c>
      <c r="G145" s="54" t="s">
        <v>22</v>
      </c>
      <c r="H145" s="54" t="s">
        <v>22</v>
      </c>
      <c r="I145" s="52" t="s">
        <v>23</v>
      </c>
      <c r="J145" s="71">
        <v>12.4</v>
      </c>
      <c r="K145" s="72">
        <v>0.43</v>
      </c>
      <c r="L145" s="73">
        <f t="shared" si="2"/>
        <v>5.332</v>
      </c>
      <c r="M145" s="60"/>
    </row>
    <row r="146" ht="15.6" customHeight="1" spans="1:13">
      <c r="A146" s="49">
        <v>143</v>
      </c>
      <c r="B146" s="50" t="s">
        <v>17</v>
      </c>
      <c r="C146" s="61" t="s">
        <v>280</v>
      </c>
      <c r="D146" s="52" t="s">
        <v>281</v>
      </c>
      <c r="E146" s="52" t="s">
        <v>304</v>
      </c>
      <c r="F146" s="53" t="s">
        <v>305</v>
      </c>
      <c r="G146" s="54" t="s">
        <v>22</v>
      </c>
      <c r="H146" s="54" t="s">
        <v>22</v>
      </c>
      <c r="I146" s="52" t="s">
        <v>23</v>
      </c>
      <c r="J146" s="71">
        <v>9</v>
      </c>
      <c r="K146" s="72">
        <v>0.43</v>
      </c>
      <c r="L146" s="73">
        <f t="shared" si="2"/>
        <v>3.87</v>
      </c>
      <c r="M146" s="60"/>
    </row>
    <row r="147" ht="15.6" customHeight="1" spans="1:13">
      <c r="A147" s="49">
        <v>144</v>
      </c>
      <c r="B147" s="50" t="s">
        <v>17</v>
      </c>
      <c r="C147" s="61" t="s">
        <v>280</v>
      </c>
      <c r="D147" s="52" t="s">
        <v>281</v>
      </c>
      <c r="E147" s="52" t="s">
        <v>306</v>
      </c>
      <c r="F147" s="53" t="s">
        <v>307</v>
      </c>
      <c r="G147" s="54" t="s">
        <v>22</v>
      </c>
      <c r="H147" s="54" t="s">
        <v>22</v>
      </c>
      <c r="I147" s="52" t="s">
        <v>23</v>
      </c>
      <c r="J147" s="71">
        <v>16</v>
      </c>
      <c r="K147" s="72">
        <v>0.43</v>
      </c>
      <c r="L147" s="73">
        <f t="shared" si="2"/>
        <v>6.88</v>
      </c>
      <c r="M147" s="60"/>
    </row>
    <row r="148" ht="15.6" customHeight="1" spans="1:13">
      <c r="A148" s="49">
        <v>145</v>
      </c>
      <c r="B148" s="50" t="s">
        <v>17</v>
      </c>
      <c r="C148" s="61" t="s">
        <v>280</v>
      </c>
      <c r="D148" s="52" t="s">
        <v>281</v>
      </c>
      <c r="E148" s="52" t="s">
        <v>308</v>
      </c>
      <c r="F148" s="53" t="s">
        <v>309</v>
      </c>
      <c r="G148" s="54" t="s">
        <v>22</v>
      </c>
      <c r="H148" s="54" t="s">
        <v>22</v>
      </c>
      <c r="I148" s="52" t="s">
        <v>23</v>
      </c>
      <c r="J148" s="71">
        <v>4.8</v>
      </c>
      <c r="K148" s="72">
        <v>0.43</v>
      </c>
      <c r="L148" s="73">
        <f t="shared" si="2"/>
        <v>2.064</v>
      </c>
      <c r="M148" s="60"/>
    </row>
    <row r="149" ht="15.6" customHeight="1" spans="1:13">
      <c r="A149" s="49">
        <v>146</v>
      </c>
      <c r="B149" s="50" t="s">
        <v>17</v>
      </c>
      <c r="C149" s="61" t="s">
        <v>280</v>
      </c>
      <c r="D149" s="52" t="s">
        <v>281</v>
      </c>
      <c r="E149" s="52" t="s">
        <v>310</v>
      </c>
      <c r="F149" s="53" t="s">
        <v>311</v>
      </c>
      <c r="G149" s="54" t="s">
        <v>22</v>
      </c>
      <c r="H149" s="54" t="s">
        <v>22</v>
      </c>
      <c r="I149" s="52" t="s">
        <v>23</v>
      </c>
      <c r="J149" s="71">
        <v>20.1</v>
      </c>
      <c r="K149" s="72">
        <v>0.43</v>
      </c>
      <c r="L149" s="73">
        <f t="shared" si="2"/>
        <v>8.643</v>
      </c>
      <c r="M149" s="60"/>
    </row>
    <row r="150" ht="15.6" customHeight="1" spans="1:13">
      <c r="A150" s="49">
        <v>147</v>
      </c>
      <c r="B150" s="50" t="s">
        <v>17</v>
      </c>
      <c r="C150" s="61" t="s">
        <v>280</v>
      </c>
      <c r="D150" s="52" t="s">
        <v>281</v>
      </c>
      <c r="E150" s="52" t="s">
        <v>312</v>
      </c>
      <c r="F150" s="53" t="s">
        <v>313</v>
      </c>
      <c r="G150" s="54" t="s">
        <v>22</v>
      </c>
      <c r="H150" s="54" t="s">
        <v>22</v>
      </c>
      <c r="I150" s="52" t="s">
        <v>23</v>
      </c>
      <c r="J150" s="71">
        <v>14</v>
      </c>
      <c r="K150" s="72">
        <v>0.43</v>
      </c>
      <c r="L150" s="73">
        <f t="shared" si="2"/>
        <v>6.02</v>
      </c>
      <c r="M150" s="60"/>
    </row>
    <row r="151" ht="15.6" customHeight="1" spans="1:13">
      <c r="A151" s="49">
        <v>148</v>
      </c>
      <c r="B151" s="50" t="s">
        <v>17</v>
      </c>
      <c r="C151" s="61" t="s">
        <v>280</v>
      </c>
      <c r="D151" s="52" t="s">
        <v>281</v>
      </c>
      <c r="E151" s="52" t="s">
        <v>314</v>
      </c>
      <c r="F151" s="53" t="s">
        <v>315</v>
      </c>
      <c r="G151" s="54" t="s">
        <v>22</v>
      </c>
      <c r="H151" s="54" t="s">
        <v>22</v>
      </c>
      <c r="I151" s="52" t="s">
        <v>23</v>
      </c>
      <c r="J151" s="71">
        <v>11</v>
      </c>
      <c r="K151" s="72">
        <v>0.43</v>
      </c>
      <c r="L151" s="73">
        <f t="shared" si="2"/>
        <v>4.73</v>
      </c>
      <c r="M151" s="60"/>
    </row>
    <row r="152" ht="15.6" customHeight="1" spans="1:13">
      <c r="A152" s="49">
        <v>149</v>
      </c>
      <c r="B152" s="50" t="s">
        <v>17</v>
      </c>
      <c r="C152" s="61" t="s">
        <v>280</v>
      </c>
      <c r="D152" s="52" t="s">
        <v>281</v>
      </c>
      <c r="E152" s="52" t="s">
        <v>316</v>
      </c>
      <c r="F152" s="53" t="s">
        <v>317</v>
      </c>
      <c r="G152" s="54" t="s">
        <v>22</v>
      </c>
      <c r="H152" s="54" t="s">
        <v>22</v>
      </c>
      <c r="I152" s="52" t="s">
        <v>23</v>
      </c>
      <c r="J152" s="71">
        <v>7.2</v>
      </c>
      <c r="K152" s="72">
        <v>0.43</v>
      </c>
      <c r="L152" s="73">
        <f t="shared" si="2"/>
        <v>3.096</v>
      </c>
      <c r="M152" s="60"/>
    </row>
    <row r="153" ht="15.6" customHeight="1" spans="1:13">
      <c r="A153" s="49">
        <v>150</v>
      </c>
      <c r="B153" s="50" t="s">
        <v>17</v>
      </c>
      <c r="C153" s="61" t="s">
        <v>280</v>
      </c>
      <c r="D153" s="52" t="s">
        <v>281</v>
      </c>
      <c r="E153" s="52" t="s">
        <v>318</v>
      </c>
      <c r="F153" s="53" t="s">
        <v>319</v>
      </c>
      <c r="G153" s="54" t="s">
        <v>22</v>
      </c>
      <c r="H153" s="54" t="s">
        <v>22</v>
      </c>
      <c r="I153" s="52" t="s">
        <v>23</v>
      </c>
      <c r="J153" s="71">
        <v>7.5</v>
      </c>
      <c r="K153" s="72">
        <v>0.43</v>
      </c>
      <c r="L153" s="73">
        <f t="shared" si="2"/>
        <v>3.225</v>
      </c>
      <c r="M153" s="60"/>
    </row>
    <row r="154" ht="15.6" customHeight="1" spans="1:13">
      <c r="A154" s="49">
        <v>151</v>
      </c>
      <c r="B154" s="50" t="s">
        <v>17</v>
      </c>
      <c r="C154" s="61" t="s">
        <v>280</v>
      </c>
      <c r="D154" s="52" t="s">
        <v>281</v>
      </c>
      <c r="E154" s="52" t="s">
        <v>320</v>
      </c>
      <c r="F154" s="53" t="s">
        <v>321</v>
      </c>
      <c r="G154" s="54" t="s">
        <v>22</v>
      </c>
      <c r="H154" s="54" t="s">
        <v>22</v>
      </c>
      <c r="I154" s="52" t="s">
        <v>23</v>
      </c>
      <c r="J154" s="71">
        <v>7.2</v>
      </c>
      <c r="K154" s="72">
        <v>0.43</v>
      </c>
      <c r="L154" s="73">
        <f t="shared" si="2"/>
        <v>3.096</v>
      </c>
      <c r="M154" s="60"/>
    </row>
    <row r="155" ht="15.6" customHeight="1" spans="1:13">
      <c r="A155" s="49">
        <v>152</v>
      </c>
      <c r="B155" s="50" t="s">
        <v>17</v>
      </c>
      <c r="C155" s="61" t="s">
        <v>280</v>
      </c>
      <c r="D155" s="52" t="s">
        <v>281</v>
      </c>
      <c r="E155" s="52" t="s">
        <v>322</v>
      </c>
      <c r="F155" s="53" t="s">
        <v>323</v>
      </c>
      <c r="G155" s="54" t="s">
        <v>22</v>
      </c>
      <c r="H155" s="54" t="s">
        <v>22</v>
      </c>
      <c r="I155" s="52" t="s">
        <v>23</v>
      </c>
      <c r="J155" s="71">
        <v>24.8</v>
      </c>
      <c r="K155" s="72">
        <v>0.43</v>
      </c>
      <c r="L155" s="73">
        <f t="shared" si="2"/>
        <v>10.664</v>
      </c>
      <c r="M155" s="60"/>
    </row>
    <row r="156" ht="15.6" customHeight="1" spans="1:13">
      <c r="A156" s="49">
        <v>153</v>
      </c>
      <c r="B156" s="50" t="s">
        <v>17</v>
      </c>
      <c r="C156" s="61" t="s">
        <v>280</v>
      </c>
      <c r="D156" s="52" t="s">
        <v>281</v>
      </c>
      <c r="E156" s="52" t="s">
        <v>324</v>
      </c>
      <c r="F156" s="53" t="s">
        <v>325</v>
      </c>
      <c r="G156" s="54" t="s">
        <v>22</v>
      </c>
      <c r="H156" s="54" t="s">
        <v>22</v>
      </c>
      <c r="I156" s="52" t="s">
        <v>23</v>
      </c>
      <c r="J156" s="71">
        <v>14.3</v>
      </c>
      <c r="K156" s="72">
        <v>0.43</v>
      </c>
      <c r="L156" s="73">
        <f t="shared" si="2"/>
        <v>6.149</v>
      </c>
      <c r="M156" s="60"/>
    </row>
    <row r="157" ht="15.6" customHeight="1" spans="1:13">
      <c r="A157" s="49">
        <v>154</v>
      </c>
      <c r="B157" s="50" t="s">
        <v>17</v>
      </c>
      <c r="C157" s="61" t="s">
        <v>280</v>
      </c>
      <c r="D157" s="52" t="s">
        <v>281</v>
      </c>
      <c r="E157" s="52" t="s">
        <v>326</v>
      </c>
      <c r="F157" s="53" t="s">
        <v>327</v>
      </c>
      <c r="G157" s="54" t="s">
        <v>22</v>
      </c>
      <c r="H157" s="54" t="s">
        <v>22</v>
      </c>
      <c r="I157" s="52" t="s">
        <v>23</v>
      </c>
      <c r="J157" s="71">
        <v>3</v>
      </c>
      <c r="K157" s="72">
        <v>0.43</v>
      </c>
      <c r="L157" s="73">
        <f t="shared" si="2"/>
        <v>1.29</v>
      </c>
      <c r="M157" s="60"/>
    </row>
    <row r="158" ht="15.6" customHeight="1" spans="1:13">
      <c r="A158" s="49">
        <v>155</v>
      </c>
      <c r="B158" s="50" t="s">
        <v>17</v>
      </c>
      <c r="C158" s="61" t="s">
        <v>280</v>
      </c>
      <c r="D158" s="52" t="s">
        <v>281</v>
      </c>
      <c r="E158" s="52" t="s">
        <v>328</v>
      </c>
      <c r="F158" s="87" t="s">
        <v>329</v>
      </c>
      <c r="G158" s="54" t="s">
        <v>22</v>
      </c>
      <c r="H158" s="54" t="s">
        <v>22</v>
      </c>
      <c r="I158" s="52" t="s">
        <v>23</v>
      </c>
      <c r="J158" s="71">
        <v>10.8</v>
      </c>
      <c r="K158" s="72">
        <v>0.43</v>
      </c>
      <c r="L158" s="73">
        <f t="shared" si="2"/>
        <v>4.644</v>
      </c>
      <c r="M158" s="81" t="s">
        <v>330</v>
      </c>
    </row>
    <row r="159" ht="15.6" customHeight="1" spans="1:13">
      <c r="A159" s="49">
        <v>156</v>
      </c>
      <c r="B159" s="50" t="s">
        <v>17</v>
      </c>
      <c r="C159" s="61" t="s">
        <v>280</v>
      </c>
      <c r="D159" s="52" t="s">
        <v>281</v>
      </c>
      <c r="E159" s="52" t="s">
        <v>331</v>
      </c>
      <c r="F159" s="53" t="s">
        <v>332</v>
      </c>
      <c r="G159" s="54" t="s">
        <v>22</v>
      </c>
      <c r="H159" s="54" t="s">
        <v>22</v>
      </c>
      <c r="I159" s="52" t="s">
        <v>23</v>
      </c>
      <c r="J159" s="71">
        <v>2.3</v>
      </c>
      <c r="K159" s="72">
        <v>0.43</v>
      </c>
      <c r="L159" s="73">
        <f t="shared" si="2"/>
        <v>0.989</v>
      </c>
      <c r="M159" s="60"/>
    </row>
    <row r="160" ht="15.6" customHeight="1" spans="1:13">
      <c r="A160" s="49">
        <v>157</v>
      </c>
      <c r="B160" s="50" t="s">
        <v>17</v>
      </c>
      <c r="C160" s="61" t="s">
        <v>280</v>
      </c>
      <c r="D160" s="52" t="s">
        <v>281</v>
      </c>
      <c r="E160" s="52" t="s">
        <v>333</v>
      </c>
      <c r="F160" s="53" t="s">
        <v>334</v>
      </c>
      <c r="G160" s="54" t="s">
        <v>22</v>
      </c>
      <c r="H160" s="54" t="s">
        <v>22</v>
      </c>
      <c r="I160" s="52" t="s">
        <v>23</v>
      </c>
      <c r="J160" s="71">
        <v>11.6</v>
      </c>
      <c r="K160" s="72">
        <v>0.43</v>
      </c>
      <c r="L160" s="73">
        <f t="shared" si="2"/>
        <v>4.988</v>
      </c>
      <c r="M160" s="60"/>
    </row>
    <row r="161" ht="15.6" customHeight="1" spans="1:13">
      <c r="A161" s="49">
        <v>158</v>
      </c>
      <c r="B161" s="62" t="s">
        <v>17</v>
      </c>
      <c r="C161" s="63" t="s">
        <v>280</v>
      </c>
      <c r="D161" s="64" t="s">
        <v>281</v>
      </c>
      <c r="E161" s="52" t="s">
        <v>331</v>
      </c>
      <c r="F161" s="88" t="s">
        <v>335</v>
      </c>
      <c r="G161" s="65" t="s">
        <v>22</v>
      </c>
      <c r="H161" s="65" t="s">
        <v>22</v>
      </c>
      <c r="I161" s="64" t="s">
        <v>23</v>
      </c>
      <c r="J161" s="79">
        <v>32.5</v>
      </c>
      <c r="K161" s="72">
        <v>0.43</v>
      </c>
      <c r="L161" s="73">
        <f t="shared" si="2"/>
        <v>13.975</v>
      </c>
      <c r="M161" s="80"/>
    </row>
    <row r="162" ht="15.6" customHeight="1" spans="1:13">
      <c r="A162" s="49">
        <v>159</v>
      </c>
      <c r="B162" s="50" t="s">
        <v>17</v>
      </c>
      <c r="C162" s="61" t="s">
        <v>280</v>
      </c>
      <c r="D162" s="52" t="s">
        <v>281</v>
      </c>
      <c r="E162" s="52" t="s">
        <v>333</v>
      </c>
      <c r="F162" s="53" t="s">
        <v>336</v>
      </c>
      <c r="G162" s="54" t="s">
        <v>22</v>
      </c>
      <c r="H162" s="54" t="s">
        <v>22</v>
      </c>
      <c r="I162" s="52" t="s">
        <v>23</v>
      </c>
      <c r="J162" s="71">
        <v>26.5</v>
      </c>
      <c r="K162" s="72">
        <v>0.43</v>
      </c>
      <c r="L162" s="73">
        <f t="shared" si="2"/>
        <v>11.395</v>
      </c>
      <c r="M162" s="60"/>
    </row>
    <row r="163" ht="15.6" customHeight="1" spans="1:13">
      <c r="A163" s="49">
        <v>160</v>
      </c>
      <c r="B163" s="50" t="s">
        <v>17</v>
      </c>
      <c r="C163" s="61" t="s">
        <v>280</v>
      </c>
      <c r="D163" s="52" t="s">
        <v>281</v>
      </c>
      <c r="E163" s="52" t="s">
        <v>331</v>
      </c>
      <c r="F163" s="53" t="s">
        <v>337</v>
      </c>
      <c r="G163" s="54" t="s">
        <v>22</v>
      </c>
      <c r="H163" s="54" t="s">
        <v>22</v>
      </c>
      <c r="I163" s="52" t="s">
        <v>23</v>
      </c>
      <c r="J163" s="71">
        <v>6.5</v>
      </c>
      <c r="K163" s="72">
        <v>0.43</v>
      </c>
      <c r="L163" s="73">
        <f t="shared" si="2"/>
        <v>2.795</v>
      </c>
      <c r="M163" s="60"/>
    </row>
    <row r="164" ht="15.6" customHeight="1" spans="1:13">
      <c r="A164" s="49">
        <v>161</v>
      </c>
      <c r="B164" s="50" t="s">
        <v>17</v>
      </c>
      <c r="C164" s="61" t="s">
        <v>280</v>
      </c>
      <c r="D164" s="52" t="s">
        <v>281</v>
      </c>
      <c r="E164" s="52" t="s">
        <v>333</v>
      </c>
      <c r="F164" s="88" t="s">
        <v>338</v>
      </c>
      <c r="G164" s="54" t="s">
        <v>22</v>
      </c>
      <c r="H164" s="54" t="s">
        <v>22</v>
      </c>
      <c r="I164" s="52" t="s">
        <v>23</v>
      </c>
      <c r="J164" s="71">
        <v>16</v>
      </c>
      <c r="K164" s="72">
        <v>0.43</v>
      </c>
      <c r="L164" s="73">
        <f t="shared" si="2"/>
        <v>6.88</v>
      </c>
      <c r="M164" s="81" t="s">
        <v>339</v>
      </c>
    </row>
    <row r="165" ht="15.6" customHeight="1" spans="1:13">
      <c r="A165" s="49">
        <v>162</v>
      </c>
      <c r="B165" s="50" t="s">
        <v>17</v>
      </c>
      <c r="C165" s="61" t="s">
        <v>280</v>
      </c>
      <c r="D165" s="52" t="s">
        <v>281</v>
      </c>
      <c r="E165" s="52" t="s">
        <v>331</v>
      </c>
      <c r="F165" s="53" t="s">
        <v>275</v>
      </c>
      <c r="G165" s="54" t="s">
        <v>22</v>
      </c>
      <c r="H165" s="54" t="s">
        <v>22</v>
      </c>
      <c r="I165" s="52" t="s">
        <v>23</v>
      </c>
      <c r="J165" s="71">
        <v>24.7</v>
      </c>
      <c r="K165" s="72">
        <v>0.43</v>
      </c>
      <c r="L165" s="73">
        <f t="shared" si="2"/>
        <v>10.621</v>
      </c>
      <c r="M165" s="60"/>
    </row>
    <row r="166" ht="15.6" customHeight="1" spans="1:13">
      <c r="A166" s="49">
        <v>163</v>
      </c>
      <c r="B166" s="50" t="s">
        <v>17</v>
      </c>
      <c r="C166" s="61" t="s">
        <v>280</v>
      </c>
      <c r="D166" s="52" t="s">
        <v>281</v>
      </c>
      <c r="E166" s="52" t="s">
        <v>333</v>
      </c>
      <c r="F166" s="89" t="s">
        <v>340</v>
      </c>
      <c r="G166" s="54" t="s">
        <v>22</v>
      </c>
      <c r="H166" s="54" t="s">
        <v>22</v>
      </c>
      <c r="I166" s="52" t="s">
        <v>23</v>
      </c>
      <c r="J166" s="71">
        <v>18.3</v>
      </c>
      <c r="K166" s="72">
        <v>0.43</v>
      </c>
      <c r="L166" s="73">
        <f t="shared" si="2"/>
        <v>7.869</v>
      </c>
      <c r="M166" s="60"/>
    </row>
    <row r="167" ht="15.6" customHeight="1" spans="1:13">
      <c r="A167" s="49">
        <v>164</v>
      </c>
      <c r="B167" s="50" t="s">
        <v>17</v>
      </c>
      <c r="C167" s="61" t="s">
        <v>280</v>
      </c>
      <c r="D167" s="52" t="s">
        <v>281</v>
      </c>
      <c r="E167" s="52" t="s">
        <v>331</v>
      </c>
      <c r="F167" s="53" t="s">
        <v>341</v>
      </c>
      <c r="G167" s="54" t="s">
        <v>22</v>
      </c>
      <c r="H167" s="54" t="s">
        <v>22</v>
      </c>
      <c r="I167" s="52" t="s">
        <v>23</v>
      </c>
      <c r="J167" s="71">
        <v>9.3</v>
      </c>
      <c r="K167" s="72">
        <v>0.43</v>
      </c>
      <c r="L167" s="73">
        <f t="shared" si="2"/>
        <v>3.999</v>
      </c>
      <c r="M167" s="60"/>
    </row>
    <row r="168" ht="15.6" customHeight="1" spans="1:13">
      <c r="A168" s="49">
        <v>165</v>
      </c>
      <c r="B168" s="50" t="s">
        <v>17</v>
      </c>
      <c r="C168" s="61" t="s">
        <v>280</v>
      </c>
      <c r="D168" s="52" t="s">
        <v>281</v>
      </c>
      <c r="E168" s="52" t="s">
        <v>333</v>
      </c>
      <c r="F168" s="58" t="s">
        <v>342</v>
      </c>
      <c r="G168" s="54" t="s">
        <v>22</v>
      </c>
      <c r="H168" s="54" t="s">
        <v>22</v>
      </c>
      <c r="I168" s="52" t="s">
        <v>23</v>
      </c>
      <c r="J168" s="71">
        <v>16.1</v>
      </c>
      <c r="K168" s="72">
        <v>0.43</v>
      </c>
      <c r="L168" s="73">
        <f t="shared" si="2"/>
        <v>6.923</v>
      </c>
      <c r="M168" s="91" t="s">
        <v>343</v>
      </c>
    </row>
    <row r="169" ht="15.6" customHeight="1" spans="1:13">
      <c r="A169" s="49">
        <v>166</v>
      </c>
      <c r="B169" s="50" t="s">
        <v>17</v>
      </c>
      <c r="C169" s="61" t="s">
        <v>280</v>
      </c>
      <c r="D169" s="52" t="s">
        <v>281</v>
      </c>
      <c r="E169" s="52" t="s">
        <v>331</v>
      </c>
      <c r="F169" s="53" t="s">
        <v>344</v>
      </c>
      <c r="G169" s="54" t="s">
        <v>22</v>
      </c>
      <c r="H169" s="54" t="s">
        <v>22</v>
      </c>
      <c r="I169" s="52" t="s">
        <v>23</v>
      </c>
      <c r="J169" s="71">
        <v>6.8</v>
      </c>
      <c r="K169" s="72">
        <v>0.43</v>
      </c>
      <c r="L169" s="73">
        <f t="shared" si="2"/>
        <v>2.924</v>
      </c>
      <c r="M169" s="60"/>
    </row>
    <row r="170" ht="15.6" customHeight="1" spans="1:13">
      <c r="A170" s="49">
        <v>167</v>
      </c>
      <c r="B170" s="50" t="s">
        <v>17</v>
      </c>
      <c r="C170" s="61" t="s">
        <v>280</v>
      </c>
      <c r="D170" s="52" t="s">
        <v>281</v>
      </c>
      <c r="E170" s="52" t="s">
        <v>333</v>
      </c>
      <c r="F170" s="53" t="s">
        <v>345</v>
      </c>
      <c r="G170" s="54" t="s">
        <v>22</v>
      </c>
      <c r="H170" s="54" t="s">
        <v>22</v>
      </c>
      <c r="I170" s="52" t="s">
        <v>23</v>
      </c>
      <c r="J170" s="71">
        <v>9.2</v>
      </c>
      <c r="K170" s="72">
        <v>0.43</v>
      </c>
      <c r="L170" s="73">
        <f t="shared" si="2"/>
        <v>3.956</v>
      </c>
      <c r="M170" s="60"/>
    </row>
    <row r="171" ht="15.6" customHeight="1" spans="1:13">
      <c r="A171" s="49">
        <v>168</v>
      </c>
      <c r="B171" s="50" t="s">
        <v>17</v>
      </c>
      <c r="C171" s="61" t="s">
        <v>280</v>
      </c>
      <c r="D171" s="52" t="s">
        <v>281</v>
      </c>
      <c r="E171" s="52" t="s">
        <v>331</v>
      </c>
      <c r="F171" s="53" t="s">
        <v>346</v>
      </c>
      <c r="G171" s="54" t="s">
        <v>22</v>
      </c>
      <c r="H171" s="54" t="s">
        <v>22</v>
      </c>
      <c r="I171" s="52" t="s">
        <v>23</v>
      </c>
      <c r="J171" s="71">
        <v>13.6</v>
      </c>
      <c r="K171" s="72">
        <v>0.43</v>
      </c>
      <c r="L171" s="73">
        <f t="shared" si="2"/>
        <v>5.848</v>
      </c>
      <c r="M171" s="60"/>
    </row>
    <row r="172" ht="15.6" customHeight="1" spans="1:13">
      <c r="A172" s="49">
        <v>169</v>
      </c>
      <c r="B172" s="50" t="s">
        <v>17</v>
      </c>
      <c r="C172" s="61" t="s">
        <v>280</v>
      </c>
      <c r="D172" s="52" t="s">
        <v>281</v>
      </c>
      <c r="E172" s="52" t="s">
        <v>333</v>
      </c>
      <c r="F172" s="53" t="s">
        <v>347</v>
      </c>
      <c r="G172" s="54" t="s">
        <v>22</v>
      </c>
      <c r="H172" s="54" t="s">
        <v>22</v>
      </c>
      <c r="I172" s="52" t="s">
        <v>23</v>
      </c>
      <c r="J172" s="71">
        <v>9.1</v>
      </c>
      <c r="K172" s="72">
        <v>0.43</v>
      </c>
      <c r="L172" s="73">
        <f t="shared" si="2"/>
        <v>3.913</v>
      </c>
      <c r="M172" s="60"/>
    </row>
    <row r="173" ht="15.6" customHeight="1" spans="1:13">
      <c r="A173" s="49">
        <v>170</v>
      </c>
      <c r="B173" s="50" t="s">
        <v>17</v>
      </c>
      <c r="C173" s="61" t="s">
        <v>280</v>
      </c>
      <c r="D173" s="52" t="s">
        <v>281</v>
      </c>
      <c r="E173" s="52" t="s">
        <v>331</v>
      </c>
      <c r="F173" s="58" t="s">
        <v>348</v>
      </c>
      <c r="G173" s="54" t="s">
        <v>22</v>
      </c>
      <c r="H173" s="54" t="s">
        <v>22</v>
      </c>
      <c r="I173" s="52" t="s">
        <v>23</v>
      </c>
      <c r="J173" s="71">
        <v>16.3</v>
      </c>
      <c r="K173" s="72">
        <v>0.43</v>
      </c>
      <c r="L173" s="73">
        <f t="shared" si="2"/>
        <v>7.009</v>
      </c>
      <c r="M173" s="91" t="s">
        <v>349</v>
      </c>
    </row>
    <row r="174" ht="15.6" customHeight="1" spans="1:13">
      <c r="A174" s="49">
        <v>171</v>
      </c>
      <c r="B174" s="50" t="s">
        <v>17</v>
      </c>
      <c r="C174" s="61" t="s">
        <v>280</v>
      </c>
      <c r="D174" s="52" t="s">
        <v>281</v>
      </c>
      <c r="E174" s="52" t="s">
        <v>350</v>
      </c>
      <c r="F174" s="53" t="s">
        <v>351</v>
      </c>
      <c r="G174" s="54" t="s">
        <v>22</v>
      </c>
      <c r="H174" s="54" t="s">
        <v>22</v>
      </c>
      <c r="I174" s="52" t="s">
        <v>23</v>
      </c>
      <c r="J174" s="71">
        <v>6.7</v>
      </c>
      <c r="K174" s="72">
        <v>0.43</v>
      </c>
      <c r="L174" s="73">
        <f t="shared" si="2"/>
        <v>2.881</v>
      </c>
      <c r="M174" s="60"/>
    </row>
    <row r="175" ht="15.6" customHeight="1" spans="1:13">
      <c r="A175" s="49">
        <v>172</v>
      </c>
      <c r="B175" s="50" t="s">
        <v>17</v>
      </c>
      <c r="C175" s="61" t="s">
        <v>280</v>
      </c>
      <c r="D175" s="52" t="s">
        <v>281</v>
      </c>
      <c r="E175" s="52" t="s">
        <v>352</v>
      </c>
      <c r="F175" s="53" t="s">
        <v>353</v>
      </c>
      <c r="G175" s="54" t="s">
        <v>22</v>
      </c>
      <c r="H175" s="54" t="s">
        <v>22</v>
      </c>
      <c r="I175" s="52" t="s">
        <v>23</v>
      </c>
      <c r="J175" s="71">
        <v>11.7</v>
      </c>
      <c r="K175" s="72">
        <v>0.43</v>
      </c>
      <c r="L175" s="73">
        <f t="shared" si="2"/>
        <v>5.031</v>
      </c>
      <c r="M175" s="60"/>
    </row>
    <row r="176" ht="15.6" customHeight="1" spans="1:13">
      <c r="A176" s="49">
        <v>173</v>
      </c>
      <c r="B176" s="50" t="s">
        <v>17</v>
      </c>
      <c r="C176" s="61" t="s">
        <v>280</v>
      </c>
      <c r="D176" s="52" t="s">
        <v>281</v>
      </c>
      <c r="E176" s="52" t="s">
        <v>354</v>
      </c>
      <c r="F176" s="53" t="s">
        <v>355</v>
      </c>
      <c r="G176" s="54" t="s">
        <v>22</v>
      </c>
      <c r="H176" s="54" t="s">
        <v>22</v>
      </c>
      <c r="I176" s="52" t="s">
        <v>23</v>
      </c>
      <c r="J176" s="71">
        <v>2.2</v>
      </c>
      <c r="K176" s="72">
        <v>0.43</v>
      </c>
      <c r="L176" s="73">
        <f t="shared" si="2"/>
        <v>0.946</v>
      </c>
      <c r="M176" s="60"/>
    </row>
    <row r="177" ht="15.6" customHeight="1" spans="1:13">
      <c r="A177" s="49">
        <v>174</v>
      </c>
      <c r="B177" s="50" t="s">
        <v>17</v>
      </c>
      <c r="C177" s="61" t="s">
        <v>280</v>
      </c>
      <c r="D177" s="52" t="s">
        <v>281</v>
      </c>
      <c r="E177" s="52" t="s">
        <v>356</v>
      </c>
      <c r="F177" s="53" t="s">
        <v>357</v>
      </c>
      <c r="G177" s="54" t="s">
        <v>22</v>
      </c>
      <c r="H177" s="54" t="s">
        <v>22</v>
      </c>
      <c r="I177" s="52" t="s">
        <v>23</v>
      </c>
      <c r="J177" s="71">
        <v>6.8</v>
      </c>
      <c r="K177" s="72">
        <v>0.43</v>
      </c>
      <c r="L177" s="73">
        <f t="shared" si="2"/>
        <v>2.924</v>
      </c>
      <c r="M177" s="60"/>
    </row>
    <row r="178" ht="15.6" customHeight="1" spans="1:12">
      <c r="A178" s="49">
        <v>175</v>
      </c>
      <c r="B178" s="50" t="s">
        <v>17</v>
      </c>
      <c r="C178" s="61" t="s">
        <v>280</v>
      </c>
      <c r="D178" s="52" t="s">
        <v>281</v>
      </c>
      <c r="E178" s="52" t="s">
        <v>358</v>
      </c>
      <c r="F178" s="82" t="s">
        <v>359</v>
      </c>
      <c r="G178" s="54" t="s">
        <v>22</v>
      </c>
      <c r="H178" s="54" t="s">
        <v>22</v>
      </c>
      <c r="I178" s="52" t="s">
        <v>23</v>
      </c>
      <c r="J178" s="71">
        <v>14</v>
      </c>
      <c r="K178" s="72">
        <v>0.43</v>
      </c>
      <c r="L178" s="73">
        <f t="shared" si="2"/>
        <v>6.02</v>
      </c>
    </row>
    <row r="179" ht="15.6" customHeight="1" spans="1:12">
      <c r="A179" s="49">
        <v>176</v>
      </c>
      <c r="B179" s="50" t="s">
        <v>17</v>
      </c>
      <c r="C179" s="61" t="s">
        <v>280</v>
      </c>
      <c r="D179" s="52" t="s">
        <v>281</v>
      </c>
      <c r="E179" s="52" t="s">
        <v>360</v>
      </c>
      <c r="F179" s="53" t="s">
        <v>361</v>
      </c>
      <c r="G179" s="54" t="s">
        <v>22</v>
      </c>
      <c r="H179" s="54" t="s">
        <v>22</v>
      </c>
      <c r="I179" s="52" t="s">
        <v>23</v>
      </c>
      <c r="J179" s="71">
        <v>18</v>
      </c>
      <c r="K179" s="72">
        <v>0.43</v>
      </c>
      <c r="L179" s="73">
        <f t="shared" si="2"/>
        <v>7.74</v>
      </c>
    </row>
    <row r="180" ht="15.6" customHeight="1" spans="1:12">
      <c r="A180" s="49">
        <v>177</v>
      </c>
      <c r="B180" s="50" t="s">
        <v>17</v>
      </c>
      <c r="C180" s="61" t="s">
        <v>280</v>
      </c>
      <c r="D180" s="52" t="s">
        <v>281</v>
      </c>
      <c r="E180" s="52" t="s">
        <v>362</v>
      </c>
      <c r="F180" s="53" t="s">
        <v>363</v>
      </c>
      <c r="G180" s="54" t="s">
        <v>22</v>
      </c>
      <c r="H180" s="54" t="s">
        <v>22</v>
      </c>
      <c r="I180" s="52" t="s">
        <v>23</v>
      </c>
      <c r="J180" s="71">
        <v>11.7</v>
      </c>
      <c r="K180" s="72">
        <v>0.43</v>
      </c>
      <c r="L180" s="73">
        <f t="shared" si="2"/>
        <v>5.031</v>
      </c>
    </row>
    <row r="181" ht="15.6" customHeight="1" spans="1:12">
      <c r="A181" s="49">
        <v>178</v>
      </c>
      <c r="B181" s="50" t="s">
        <v>17</v>
      </c>
      <c r="C181" s="61" t="s">
        <v>280</v>
      </c>
      <c r="D181" s="52" t="s">
        <v>281</v>
      </c>
      <c r="E181" s="52" t="s">
        <v>364</v>
      </c>
      <c r="F181" s="53" t="s">
        <v>365</v>
      </c>
      <c r="G181" s="54" t="s">
        <v>22</v>
      </c>
      <c r="H181" s="54" t="s">
        <v>22</v>
      </c>
      <c r="I181" s="52" t="s">
        <v>23</v>
      </c>
      <c r="J181" s="71">
        <v>19.5</v>
      </c>
      <c r="K181" s="72">
        <v>0.43</v>
      </c>
      <c r="L181" s="73">
        <f t="shared" si="2"/>
        <v>8.385</v>
      </c>
    </row>
    <row r="182" ht="15.6" customHeight="1" spans="1:12">
      <c r="A182" s="49">
        <v>179</v>
      </c>
      <c r="B182" s="50" t="s">
        <v>17</v>
      </c>
      <c r="C182" s="61" t="s">
        <v>280</v>
      </c>
      <c r="D182" s="52" t="s">
        <v>281</v>
      </c>
      <c r="E182" s="52" t="s">
        <v>366</v>
      </c>
      <c r="F182" s="53" t="s">
        <v>367</v>
      </c>
      <c r="G182" s="54" t="s">
        <v>22</v>
      </c>
      <c r="H182" s="54" t="s">
        <v>22</v>
      </c>
      <c r="I182" s="52" t="s">
        <v>23</v>
      </c>
      <c r="J182" s="71">
        <v>15.3</v>
      </c>
      <c r="K182" s="72">
        <v>0.43</v>
      </c>
      <c r="L182" s="73">
        <f t="shared" si="2"/>
        <v>6.579</v>
      </c>
    </row>
    <row r="183" ht="15.6" customHeight="1" spans="1:12">
      <c r="A183" s="49">
        <v>180</v>
      </c>
      <c r="B183" s="50" t="s">
        <v>17</v>
      </c>
      <c r="C183" s="61" t="s">
        <v>368</v>
      </c>
      <c r="D183" s="52" t="s">
        <v>369</v>
      </c>
      <c r="E183" s="52" t="s">
        <v>370</v>
      </c>
      <c r="F183" s="90" t="s">
        <v>371</v>
      </c>
      <c r="G183" s="54" t="s">
        <v>22</v>
      </c>
      <c r="H183" s="54" t="s">
        <v>22</v>
      </c>
      <c r="I183" s="52" t="s">
        <v>23</v>
      </c>
      <c r="J183" s="71">
        <v>8</v>
      </c>
      <c r="K183" s="72">
        <v>0.43</v>
      </c>
      <c r="L183" s="73">
        <f t="shared" si="2"/>
        <v>3.44</v>
      </c>
    </row>
    <row r="184" ht="15.6" customHeight="1" spans="1:12">
      <c r="A184" s="49">
        <v>181</v>
      </c>
      <c r="B184" s="50" t="s">
        <v>17</v>
      </c>
      <c r="C184" s="61" t="s">
        <v>368</v>
      </c>
      <c r="D184" s="52" t="s">
        <v>369</v>
      </c>
      <c r="E184" s="52" t="s">
        <v>372</v>
      </c>
      <c r="F184" s="55" t="s">
        <v>373</v>
      </c>
      <c r="G184" s="54" t="s">
        <v>22</v>
      </c>
      <c r="H184" s="54" t="s">
        <v>22</v>
      </c>
      <c r="I184" s="52" t="s">
        <v>23</v>
      </c>
      <c r="J184" s="71">
        <v>5.2</v>
      </c>
      <c r="K184" s="72">
        <v>0.43</v>
      </c>
      <c r="L184" s="73">
        <f t="shared" si="2"/>
        <v>2.236</v>
      </c>
    </row>
    <row r="185" ht="15.6" customHeight="1" spans="1:12">
      <c r="A185" s="49">
        <v>182</v>
      </c>
      <c r="B185" s="50" t="s">
        <v>17</v>
      </c>
      <c r="C185" s="61" t="s">
        <v>368</v>
      </c>
      <c r="D185" s="52" t="s">
        <v>369</v>
      </c>
      <c r="E185" s="52" t="s">
        <v>374</v>
      </c>
      <c r="F185" s="55" t="s">
        <v>375</v>
      </c>
      <c r="G185" s="54" t="s">
        <v>22</v>
      </c>
      <c r="H185" s="54" t="s">
        <v>22</v>
      </c>
      <c r="I185" s="52" t="s">
        <v>23</v>
      </c>
      <c r="J185" s="71">
        <v>7.8</v>
      </c>
      <c r="K185" s="72">
        <v>0.43</v>
      </c>
      <c r="L185" s="73">
        <f t="shared" si="2"/>
        <v>3.354</v>
      </c>
    </row>
    <row r="186" ht="15.6" customHeight="1" spans="1:12">
      <c r="A186" s="49">
        <v>183</v>
      </c>
      <c r="B186" s="50" t="s">
        <v>17</v>
      </c>
      <c r="C186" s="61" t="s">
        <v>368</v>
      </c>
      <c r="D186" s="52" t="s">
        <v>369</v>
      </c>
      <c r="E186" s="52" t="s">
        <v>376</v>
      </c>
      <c r="F186" s="55" t="s">
        <v>377</v>
      </c>
      <c r="G186" s="54" t="s">
        <v>22</v>
      </c>
      <c r="H186" s="54" t="s">
        <v>22</v>
      </c>
      <c r="I186" s="52" t="s">
        <v>23</v>
      </c>
      <c r="J186" s="71">
        <v>2.3</v>
      </c>
      <c r="K186" s="72">
        <v>0.43</v>
      </c>
      <c r="L186" s="73">
        <f t="shared" si="2"/>
        <v>0.989</v>
      </c>
    </row>
    <row r="187" ht="15.6" customHeight="1" spans="1:12">
      <c r="A187" s="49">
        <v>184</v>
      </c>
      <c r="B187" s="50" t="s">
        <v>17</v>
      </c>
      <c r="C187" s="61" t="s">
        <v>368</v>
      </c>
      <c r="D187" s="52" t="s">
        <v>369</v>
      </c>
      <c r="E187" s="52" t="s">
        <v>378</v>
      </c>
      <c r="F187" s="55" t="s">
        <v>379</v>
      </c>
      <c r="G187" s="54" t="s">
        <v>22</v>
      </c>
      <c r="H187" s="54" t="s">
        <v>22</v>
      </c>
      <c r="I187" s="52" t="s">
        <v>23</v>
      </c>
      <c r="J187" s="71">
        <v>6.6</v>
      </c>
      <c r="K187" s="72">
        <v>0.43</v>
      </c>
      <c r="L187" s="73">
        <f t="shared" si="2"/>
        <v>2.838</v>
      </c>
    </row>
    <row r="188" ht="15.6" customHeight="1" spans="1:12">
      <c r="A188" s="49">
        <v>185</v>
      </c>
      <c r="B188" s="50" t="s">
        <v>17</v>
      </c>
      <c r="C188" s="61" t="s">
        <v>368</v>
      </c>
      <c r="D188" s="52" t="s">
        <v>369</v>
      </c>
      <c r="E188" s="52" t="s">
        <v>380</v>
      </c>
      <c r="F188" s="55" t="s">
        <v>381</v>
      </c>
      <c r="G188" s="54" t="s">
        <v>22</v>
      </c>
      <c r="H188" s="54" t="s">
        <v>22</v>
      </c>
      <c r="I188" s="52" t="s">
        <v>23</v>
      </c>
      <c r="J188" s="71">
        <v>5.8</v>
      </c>
      <c r="K188" s="72">
        <v>0.43</v>
      </c>
      <c r="L188" s="73">
        <f t="shared" si="2"/>
        <v>2.494</v>
      </c>
    </row>
    <row r="189" ht="15.6" customHeight="1" spans="1:12">
      <c r="A189" s="49">
        <v>186</v>
      </c>
      <c r="B189" s="50" t="s">
        <v>17</v>
      </c>
      <c r="C189" s="61" t="s">
        <v>368</v>
      </c>
      <c r="D189" s="52" t="s">
        <v>369</v>
      </c>
      <c r="E189" s="52" t="s">
        <v>382</v>
      </c>
      <c r="F189" s="55" t="s">
        <v>383</v>
      </c>
      <c r="G189" s="54" t="s">
        <v>22</v>
      </c>
      <c r="H189" s="54" t="s">
        <v>22</v>
      </c>
      <c r="I189" s="52" t="s">
        <v>23</v>
      </c>
      <c r="J189" s="71">
        <v>7.8</v>
      </c>
      <c r="K189" s="72">
        <v>0.43</v>
      </c>
      <c r="L189" s="73">
        <f t="shared" si="2"/>
        <v>3.354</v>
      </c>
    </row>
    <row r="190" ht="15.6" customHeight="1" spans="1:12">
      <c r="A190" s="49">
        <v>187</v>
      </c>
      <c r="B190" s="50" t="s">
        <v>17</v>
      </c>
      <c r="C190" s="61" t="s">
        <v>368</v>
      </c>
      <c r="D190" s="52" t="s">
        <v>369</v>
      </c>
      <c r="E190" s="52" t="s">
        <v>384</v>
      </c>
      <c r="F190" s="55" t="s">
        <v>385</v>
      </c>
      <c r="G190" s="54" t="s">
        <v>22</v>
      </c>
      <c r="H190" s="54" t="s">
        <v>22</v>
      </c>
      <c r="I190" s="52" t="s">
        <v>23</v>
      </c>
      <c r="J190" s="71">
        <v>5.2</v>
      </c>
      <c r="K190" s="72">
        <v>0.43</v>
      </c>
      <c r="L190" s="73">
        <f t="shared" si="2"/>
        <v>2.236</v>
      </c>
    </row>
    <row r="191" ht="15.6" customHeight="1" spans="1:12">
      <c r="A191" s="49">
        <v>188</v>
      </c>
      <c r="B191" s="50" t="s">
        <v>17</v>
      </c>
      <c r="C191" s="61" t="s">
        <v>368</v>
      </c>
      <c r="D191" s="52" t="s">
        <v>369</v>
      </c>
      <c r="E191" s="52" t="s">
        <v>386</v>
      </c>
      <c r="F191" s="55" t="s">
        <v>387</v>
      </c>
      <c r="G191" s="54" t="s">
        <v>22</v>
      </c>
      <c r="H191" s="54" t="s">
        <v>22</v>
      </c>
      <c r="I191" s="52" t="s">
        <v>23</v>
      </c>
      <c r="J191" s="71">
        <v>5.9</v>
      </c>
      <c r="K191" s="72">
        <v>0.43</v>
      </c>
      <c r="L191" s="73">
        <f t="shared" si="2"/>
        <v>2.537</v>
      </c>
    </row>
    <row r="192" ht="15.6" customHeight="1" spans="1:12">
      <c r="A192" s="49">
        <v>189</v>
      </c>
      <c r="B192" s="50" t="s">
        <v>17</v>
      </c>
      <c r="C192" s="61" t="s">
        <v>368</v>
      </c>
      <c r="D192" s="52" t="s">
        <v>369</v>
      </c>
      <c r="E192" s="52" t="s">
        <v>388</v>
      </c>
      <c r="F192" s="55" t="s">
        <v>389</v>
      </c>
      <c r="G192" s="54" t="s">
        <v>22</v>
      </c>
      <c r="H192" s="54" t="s">
        <v>22</v>
      </c>
      <c r="I192" s="52" t="s">
        <v>23</v>
      </c>
      <c r="J192" s="71">
        <v>11.2</v>
      </c>
      <c r="K192" s="72">
        <v>0.43</v>
      </c>
      <c r="L192" s="73">
        <f t="shared" si="2"/>
        <v>4.816</v>
      </c>
    </row>
    <row r="193" ht="15.6" customHeight="1" spans="1:12">
      <c r="A193" s="49">
        <v>190</v>
      </c>
      <c r="B193" s="50" t="s">
        <v>17</v>
      </c>
      <c r="C193" s="61" t="s">
        <v>368</v>
      </c>
      <c r="D193" s="52" t="s">
        <v>369</v>
      </c>
      <c r="E193" s="52" t="s">
        <v>390</v>
      </c>
      <c r="F193" s="55" t="s">
        <v>391</v>
      </c>
      <c r="G193" s="54" t="s">
        <v>22</v>
      </c>
      <c r="H193" s="54" t="s">
        <v>22</v>
      </c>
      <c r="I193" s="52" t="s">
        <v>23</v>
      </c>
      <c r="J193" s="71">
        <v>6</v>
      </c>
      <c r="K193" s="72">
        <v>0.43</v>
      </c>
      <c r="L193" s="73">
        <f t="shared" si="2"/>
        <v>2.58</v>
      </c>
    </row>
    <row r="194" ht="15.6" customHeight="1" spans="1:12">
      <c r="A194" s="49">
        <v>191</v>
      </c>
      <c r="B194" s="50" t="s">
        <v>17</v>
      </c>
      <c r="C194" s="61" t="s">
        <v>368</v>
      </c>
      <c r="D194" s="52" t="s">
        <v>369</v>
      </c>
      <c r="E194" s="52" t="s">
        <v>392</v>
      </c>
      <c r="F194" s="55" t="s">
        <v>393</v>
      </c>
      <c r="G194" s="54" t="s">
        <v>22</v>
      </c>
      <c r="H194" s="54" t="s">
        <v>22</v>
      </c>
      <c r="I194" s="52" t="s">
        <v>23</v>
      </c>
      <c r="J194" s="71">
        <v>6</v>
      </c>
      <c r="K194" s="72">
        <v>0.43</v>
      </c>
      <c r="L194" s="73">
        <f t="shared" si="2"/>
        <v>2.58</v>
      </c>
    </row>
    <row r="195" ht="15.6" customHeight="1" spans="1:12">
      <c r="A195" s="49">
        <v>192</v>
      </c>
      <c r="B195" s="50" t="s">
        <v>17</v>
      </c>
      <c r="C195" s="61" t="s">
        <v>368</v>
      </c>
      <c r="D195" s="52" t="s">
        <v>369</v>
      </c>
      <c r="E195" s="52" t="s">
        <v>394</v>
      </c>
      <c r="F195" s="55" t="s">
        <v>395</v>
      </c>
      <c r="G195" s="54" t="s">
        <v>22</v>
      </c>
      <c r="H195" s="54" t="s">
        <v>22</v>
      </c>
      <c r="I195" s="52" t="s">
        <v>23</v>
      </c>
      <c r="J195" s="71">
        <v>5.3</v>
      </c>
      <c r="K195" s="72">
        <v>0.43</v>
      </c>
      <c r="L195" s="73">
        <f t="shared" si="2"/>
        <v>2.279</v>
      </c>
    </row>
    <row r="196" ht="15.6" customHeight="1" spans="1:12">
      <c r="A196" s="49">
        <v>193</v>
      </c>
      <c r="B196" s="50" t="s">
        <v>17</v>
      </c>
      <c r="C196" s="61" t="s">
        <v>396</v>
      </c>
      <c r="D196" s="52" t="s">
        <v>397</v>
      </c>
      <c r="E196" s="52" t="s">
        <v>398</v>
      </c>
      <c r="F196" s="55" t="s">
        <v>399</v>
      </c>
      <c r="G196" s="54" t="s">
        <v>22</v>
      </c>
      <c r="H196" s="54" t="s">
        <v>22</v>
      </c>
      <c r="I196" s="52" t="s">
        <v>23</v>
      </c>
      <c r="J196" s="71">
        <v>14.8</v>
      </c>
      <c r="K196" s="72">
        <v>0.43</v>
      </c>
      <c r="L196" s="73">
        <f t="shared" si="2"/>
        <v>6.364</v>
      </c>
    </row>
    <row r="197" ht="15.6" customHeight="1" spans="1:12">
      <c r="A197" s="49">
        <v>194</v>
      </c>
      <c r="B197" s="50" t="s">
        <v>17</v>
      </c>
      <c r="C197" s="61" t="s">
        <v>396</v>
      </c>
      <c r="D197" s="52" t="s">
        <v>397</v>
      </c>
      <c r="E197" s="52" t="s">
        <v>400</v>
      </c>
      <c r="F197" s="55" t="s">
        <v>401</v>
      </c>
      <c r="G197" s="54" t="s">
        <v>22</v>
      </c>
      <c r="H197" s="54" t="s">
        <v>22</v>
      </c>
      <c r="I197" s="52" t="s">
        <v>23</v>
      </c>
      <c r="J197" s="71">
        <v>9</v>
      </c>
      <c r="K197" s="72">
        <v>0.43</v>
      </c>
      <c r="L197" s="73">
        <f t="shared" ref="L197:L260" si="3">J197*K197</f>
        <v>3.87</v>
      </c>
    </row>
    <row r="198" ht="15.6" customHeight="1" spans="1:12">
      <c r="A198" s="49">
        <v>195</v>
      </c>
      <c r="B198" s="50" t="s">
        <v>17</v>
      </c>
      <c r="C198" s="61" t="s">
        <v>396</v>
      </c>
      <c r="D198" s="52" t="s">
        <v>397</v>
      </c>
      <c r="E198" s="52" t="s">
        <v>402</v>
      </c>
      <c r="F198" s="55" t="s">
        <v>403</v>
      </c>
      <c r="G198" s="54" t="s">
        <v>22</v>
      </c>
      <c r="H198" s="54" t="s">
        <v>22</v>
      </c>
      <c r="I198" s="52" t="s">
        <v>23</v>
      </c>
      <c r="J198" s="71">
        <v>10.7</v>
      </c>
      <c r="K198" s="72">
        <v>0.43</v>
      </c>
      <c r="L198" s="73">
        <f t="shared" si="3"/>
        <v>4.601</v>
      </c>
    </row>
    <row r="199" ht="15.6" customHeight="1" spans="1:12">
      <c r="A199" s="49">
        <v>196</v>
      </c>
      <c r="B199" s="50" t="s">
        <v>17</v>
      </c>
      <c r="C199" s="61" t="s">
        <v>396</v>
      </c>
      <c r="D199" s="52" t="s">
        <v>397</v>
      </c>
      <c r="E199" s="52" t="s">
        <v>404</v>
      </c>
      <c r="F199" s="55" t="s">
        <v>405</v>
      </c>
      <c r="G199" s="54" t="s">
        <v>22</v>
      </c>
      <c r="H199" s="54" t="s">
        <v>22</v>
      </c>
      <c r="I199" s="52" t="s">
        <v>23</v>
      </c>
      <c r="J199" s="71">
        <v>8.8</v>
      </c>
      <c r="K199" s="72">
        <v>0.43</v>
      </c>
      <c r="L199" s="73">
        <f t="shared" si="3"/>
        <v>3.784</v>
      </c>
    </row>
    <row r="200" ht="15.6" customHeight="1" spans="1:12">
      <c r="A200" s="49">
        <v>197</v>
      </c>
      <c r="B200" s="50" t="s">
        <v>17</v>
      </c>
      <c r="C200" s="61" t="s">
        <v>396</v>
      </c>
      <c r="D200" s="52" t="s">
        <v>397</v>
      </c>
      <c r="E200" s="52" t="s">
        <v>406</v>
      </c>
      <c r="F200" s="55" t="s">
        <v>407</v>
      </c>
      <c r="G200" s="54" t="s">
        <v>22</v>
      </c>
      <c r="H200" s="54" t="s">
        <v>22</v>
      </c>
      <c r="I200" s="52" t="s">
        <v>23</v>
      </c>
      <c r="J200" s="71">
        <v>4.8</v>
      </c>
      <c r="K200" s="72">
        <v>0.43</v>
      </c>
      <c r="L200" s="73">
        <f t="shared" si="3"/>
        <v>2.064</v>
      </c>
    </row>
    <row r="201" ht="15.6" customHeight="1" spans="1:12">
      <c r="A201" s="49">
        <v>198</v>
      </c>
      <c r="B201" s="50" t="s">
        <v>17</v>
      </c>
      <c r="C201" s="61" t="s">
        <v>396</v>
      </c>
      <c r="D201" s="52" t="s">
        <v>397</v>
      </c>
      <c r="E201" s="52" t="s">
        <v>408</v>
      </c>
      <c r="F201" s="55" t="s">
        <v>409</v>
      </c>
      <c r="G201" s="54" t="s">
        <v>22</v>
      </c>
      <c r="H201" s="54" t="s">
        <v>22</v>
      </c>
      <c r="I201" s="52" t="s">
        <v>23</v>
      </c>
      <c r="J201" s="71">
        <v>4.8</v>
      </c>
      <c r="K201" s="72">
        <v>0.43</v>
      </c>
      <c r="L201" s="73">
        <f t="shared" si="3"/>
        <v>2.064</v>
      </c>
    </row>
    <row r="202" ht="15.6" customHeight="1" spans="1:12">
      <c r="A202" s="49">
        <v>199</v>
      </c>
      <c r="B202" s="50" t="s">
        <v>17</v>
      </c>
      <c r="C202" s="61" t="s">
        <v>396</v>
      </c>
      <c r="D202" s="52" t="s">
        <v>397</v>
      </c>
      <c r="E202" s="52" t="s">
        <v>410</v>
      </c>
      <c r="F202" s="55" t="s">
        <v>411</v>
      </c>
      <c r="G202" s="54" t="s">
        <v>22</v>
      </c>
      <c r="H202" s="54" t="s">
        <v>22</v>
      </c>
      <c r="I202" s="52" t="s">
        <v>23</v>
      </c>
      <c r="J202" s="71">
        <v>4.2</v>
      </c>
      <c r="K202" s="72">
        <v>0.43</v>
      </c>
      <c r="L202" s="73">
        <f t="shared" si="3"/>
        <v>1.806</v>
      </c>
    </row>
    <row r="203" ht="15.6" customHeight="1" spans="1:12">
      <c r="A203" s="49">
        <v>200</v>
      </c>
      <c r="B203" s="50" t="s">
        <v>17</v>
      </c>
      <c r="C203" s="61" t="s">
        <v>396</v>
      </c>
      <c r="D203" s="52" t="s">
        <v>397</v>
      </c>
      <c r="E203" s="52" t="s">
        <v>412</v>
      </c>
      <c r="F203" s="55" t="s">
        <v>413</v>
      </c>
      <c r="G203" s="54" t="s">
        <v>22</v>
      </c>
      <c r="H203" s="54" t="s">
        <v>22</v>
      </c>
      <c r="I203" s="52" t="s">
        <v>23</v>
      </c>
      <c r="J203" s="71">
        <v>3.5</v>
      </c>
      <c r="K203" s="72">
        <v>0.43</v>
      </c>
      <c r="L203" s="73">
        <f t="shared" si="3"/>
        <v>1.505</v>
      </c>
    </row>
    <row r="204" ht="15.6" customHeight="1" spans="1:12">
      <c r="A204" s="49">
        <v>201</v>
      </c>
      <c r="B204" s="50" t="s">
        <v>17</v>
      </c>
      <c r="C204" s="61" t="s">
        <v>396</v>
      </c>
      <c r="D204" s="52" t="s">
        <v>397</v>
      </c>
      <c r="E204" s="52" t="s">
        <v>414</v>
      </c>
      <c r="F204" s="55" t="s">
        <v>415</v>
      </c>
      <c r="G204" s="54" t="s">
        <v>22</v>
      </c>
      <c r="H204" s="54" t="s">
        <v>22</v>
      </c>
      <c r="I204" s="52" t="s">
        <v>23</v>
      </c>
      <c r="J204" s="71">
        <v>2.3</v>
      </c>
      <c r="K204" s="72">
        <v>0.43</v>
      </c>
      <c r="L204" s="73">
        <f t="shared" si="3"/>
        <v>0.989</v>
      </c>
    </row>
    <row r="205" ht="15.6" customHeight="1" spans="1:12">
      <c r="A205" s="49">
        <v>202</v>
      </c>
      <c r="B205" s="50" t="s">
        <v>17</v>
      </c>
      <c r="C205" s="61" t="s">
        <v>396</v>
      </c>
      <c r="D205" s="52" t="s">
        <v>397</v>
      </c>
      <c r="E205" s="52" t="s">
        <v>416</v>
      </c>
      <c r="F205" s="55" t="s">
        <v>417</v>
      </c>
      <c r="G205" s="54" t="s">
        <v>22</v>
      </c>
      <c r="H205" s="54" t="s">
        <v>22</v>
      </c>
      <c r="I205" s="52" t="s">
        <v>23</v>
      </c>
      <c r="J205" s="71">
        <v>7.5</v>
      </c>
      <c r="K205" s="72">
        <v>0.43</v>
      </c>
      <c r="L205" s="73">
        <f t="shared" si="3"/>
        <v>3.225</v>
      </c>
    </row>
    <row r="206" ht="15.6" customHeight="1" spans="1:12">
      <c r="A206" s="49">
        <v>203</v>
      </c>
      <c r="B206" s="50" t="s">
        <v>17</v>
      </c>
      <c r="C206" s="61" t="s">
        <v>396</v>
      </c>
      <c r="D206" s="52" t="s">
        <v>397</v>
      </c>
      <c r="E206" s="52" t="s">
        <v>418</v>
      </c>
      <c r="F206" s="55" t="s">
        <v>419</v>
      </c>
      <c r="G206" s="54" t="s">
        <v>22</v>
      </c>
      <c r="H206" s="54" t="s">
        <v>22</v>
      </c>
      <c r="I206" s="52" t="s">
        <v>23</v>
      </c>
      <c r="J206" s="71">
        <v>15.5</v>
      </c>
      <c r="K206" s="72">
        <v>0.43</v>
      </c>
      <c r="L206" s="73">
        <f t="shared" si="3"/>
        <v>6.665</v>
      </c>
    </row>
    <row r="207" ht="15.6" customHeight="1" spans="1:12">
      <c r="A207" s="49">
        <v>204</v>
      </c>
      <c r="B207" s="50" t="s">
        <v>17</v>
      </c>
      <c r="C207" s="61" t="s">
        <v>396</v>
      </c>
      <c r="D207" s="52" t="s">
        <v>397</v>
      </c>
      <c r="E207" s="52" t="s">
        <v>420</v>
      </c>
      <c r="F207" s="55" t="s">
        <v>421</v>
      </c>
      <c r="G207" s="54" t="s">
        <v>22</v>
      </c>
      <c r="H207" s="54" t="s">
        <v>22</v>
      </c>
      <c r="I207" s="52" t="s">
        <v>23</v>
      </c>
      <c r="J207" s="71">
        <v>12.8</v>
      </c>
      <c r="K207" s="72">
        <v>0.43</v>
      </c>
      <c r="L207" s="73">
        <f t="shared" si="3"/>
        <v>5.504</v>
      </c>
    </row>
    <row r="208" ht="15.6" customHeight="1" spans="1:12">
      <c r="A208" s="49">
        <v>205</v>
      </c>
      <c r="B208" s="50" t="s">
        <v>17</v>
      </c>
      <c r="C208" s="61" t="s">
        <v>396</v>
      </c>
      <c r="D208" s="52" t="s">
        <v>397</v>
      </c>
      <c r="E208" s="52" t="s">
        <v>422</v>
      </c>
      <c r="F208" s="57" t="s">
        <v>423</v>
      </c>
      <c r="G208" s="54" t="s">
        <v>22</v>
      </c>
      <c r="H208" s="54" t="s">
        <v>22</v>
      </c>
      <c r="I208" s="52" t="s">
        <v>23</v>
      </c>
      <c r="J208" s="71">
        <v>12.8</v>
      </c>
      <c r="K208" s="72">
        <v>0.43</v>
      </c>
      <c r="L208" s="73">
        <f t="shared" si="3"/>
        <v>5.504</v>
      </c>
    </row>
    <row r="209" ht="15.6" customHeight="1" spans="1:13">
      <c r="A209" s="49">
        <v>206</v>
      </c>
      <c r="B209" s="50" t="s">
        <v>17</v>
      </c>
      <c r="C209" s="61" t="s">
        <v>396</v>
      </c>
      <c r="D209" s="52" t="s">
        <v>397</v>
      </c>
      <c r="E209" s="52" t="s">
        <v>424</v>
      </c>
      <c r="F209" s="57" t="s">
        <v>425</v>
      </c>
      <c r="G209" s="54" t="s">
        <v>22</v>
      </c>
      <c r="H209" s="54" t="s">
        <v>22</v>
      </c>
      <c r="I209" s="52" t="s">
        <v>23</v>
      </c>
      <c r="J209" s="71">
        <v>7.5</v>
      </c>
      <c r="K209" s="72">
        <v>0.43</v>
      </c>
      <c r="L209" s="73">
        <f t="shared" si="3"/>
        <v>3.225</v>
      </c>
      <c r="M209" s="60"/>
    </row>
    <row r="210" ht="15.6" customHeight="1" spans="1:13">
      <c r="A210" s="49">
        <v>207</v>
      </c>
      <c r="B210" s="50" t="s">
        <v>17</v>
      </c>
      <c r="C210" s="61" t="s">
        <v>396</v>
      </c>
      <c r="D210" s="52" t="s">
        <v>397</v>
      </c>
      <c r="E210" s="52" t="s">
        <v>426</v>
      </c>
      <c r="F210" s="55" t="s">
        <v>427</v>
      </c>
      <c r="G210" s="54" t="s">
        <v>22</v>
      </c>
      <c r="H210" s="54" t="s">
        <v>22</v>
      </c>
      <c r="I210" s="52" t="s">
        <v>23</v>
      </c>
      <c r="J210" s="71">
        <v>7.5</v>
      </c>
      <c r="K210" s="72">
        <v>0.43</v>
      </c>
      <c r="L210" s="73">
        <f t="shared" si="3"/>
        <v>3.225</v>
      </c>
      <c r="M210" s="60"/>
    </row>
    <row r="211" ht="15.6" customHeight="1" spans="1:13">
      <c r="A211" s="49">
        <v>208</v>
      </c>
      <c r="B211" s="50" t="s">
        <v>17</v>
      </c>
      <c r="C211" s="61" t="s">
        <v>396</v>
      </c>
      <c r="D211" s="52" t="s">
        <v>397</v>
      </c>
      <c r="E211" s="52" t="s">
        <v>422</v>
      </c>
      <c r="F211" s="55" t="s">
        <v>428</v>
      </c>
      <c r="G211" s="54" t="s">
        <v>22</v>
      </c>
      <c r="H211" s="54" t="s">
        <v>22</v>
      </c>
      <c r="I211" s="52" t="s">
        <v>23</v>
      </c>
      <c r="J211" s="71">
        <v>9.4</v>
      </c>
      <c r="K211" s="72">
        <v>0.43</v>
      </c>
      <c r="L211" s="73">
        <f t="shared" si="3"/>
        <v>4.042</v>
      </c>
      <c r="M211" s="60"/>
    </row>
    <row r="212" ht="15.6" customHeight="1" spans="1:13">
      <c r="A212" s="49">
        <v>209</v>
      </c>
      <c r="B212" s="50" t="s">
        <v>17</v>
      </c>
      <c r="C212" s="61" t="s">
        <v>396</v>
      </c>
      <c r="D212" s="52" t="s">
        <v>397</v>
      </c>
      <c r="E212" s="52" t="s">
        <v>426</v>
      </c>
      <c r="F212" s="92" t="s">
        <v>429</v>
      </c>
      <c r="G212" s="54" t="s">
        <v>22</v>
      </c>
      <c r="H212" s="54" t="s">
        <v>22</v>
      </c>
      <c r="I212" s="52" t="s">
        <v>23</v>
      </c>
      <c r="J212" s="71">
        <v>4.4</v>
      </c>
      <c r="K212" s="72">
        <v>0.43</v>
      </c>
      <c r="L212" s="73">
        <f t="shared" si="3"/>
        <v>1.892</v>
      </c>
      <c r="M212" s="75" t="s">
        <v>430</v>
      </c>
    </row>
    <row r="213" ht="15.6" customHeight="1" spans="1:13">
      <c r="A213" s="49">
        <v>210</v>
      </c>
      <c r="B213" s="50" t="s">
        <v>17</v>
      </c>
      <c r="C213" s="61" t="s">
        <v>396</v>
      </c>
      <c r="D213" s="52" t="s">
        <v>397</v>
      </c>
      <c r="E213" s="52" t="s">
        <v>431</v>
      </c>
      <c r="F213" s="55" t="s">
        <v>432</v>
      </c>
      <c r="G213" s="54" t="s">
        <v>22</v>
      </c>
      <c r="H213" s="54" t="s">
        <v>22</v>
      </c>
      <c r="I213" s="52" t="s">
        <v>23</v>
      </c>
      <c r="J213" s="71">
        <v>3.8</v>
      </c>
      <c r="K213" s="72">
        <v>0.43</v>
      </c>
      <c r="L213" s="73">
        <f t="shared" si="3"/>
        <v>1.634</v>
      </c>
      <c r="M213" s="60"/>
    </row>
    <row r="214" ht="15.6" customHeight="1" spans="1:13">
      <c r="A214" s="49">
        <v>211</v>
      </c>
      <c r="B214" s="50" t="s">
        <v>17</v>
      </c>
      <c r="C214" s="61" t="s">
        <v>396</v>
      </c>
      <c r="D214" s="52" t="s">
        <v>397</v>
      </c>
      <c r="E214" s="52" t="s">
        <v>433</v>
      </c>
      <c r="F214" s="55" t="s">
        <v>434</v>
      </c>
      <c r="G214" s="54" t="s">
        <v>22</v>
      </c>
      <c r="H214" s="54" t="s">
        <v>22</v>
      </c>
      <c r="I214" s="52" t="s">
        <v>23</v>
      </c>
      <c r="J214" s="71">
        <v>2.4</v>
      </c>
      <c r="K214" s="72">
        <v>0.43</v>
      </c>
      <c r="L214" s="73">
        <f t="shared" si="3"/>
        <v>1.032</v>
      </c>
      <c r="M214" s="60"/>
    </row>
    <row r="215" ht="15.6" customHeight="1" spans="1:13">
      <c r="A215" s="49">
        <v>212</v>
      </c>
      <c r="B215" s="50" t="s">
        <v>17</v>
      </c>
      <c r="C215" s="61" t="s">
        <v>396</v>
      </c>
      <c r="D215" s="52" t="s">
        <v>397</v>
      </c>
      <c r="E215" s="52" t="s">
        <v>435</v>
      </c>
      <c r="F215" s="55" t="s">
        <v>436</v>
      </c>
      <c r="G215" s="54" t="s">
        <v>22</v>
      </c>
      <c r="H215" s="54" t="s">
        <v>22</v>
      </c>
      <c r="I215" s="52" t="s">
        <v>23</v>
      </c>
      <c r="J215" s="71">
        <v>5.1</v>
      </c>
      <c r="K215" s="72">
        <v>0.43</v>
      </c>
      <c r="L215" s="73">
        <f t="shared" si="3"/>
        <v>2.193</v>
      </c>
      <c r="M215" s="60"/>
    </row>
    <row r="216" ht="15.6" customHeight="1" spans="1:13">
      <c r="A216" s="49">
        <v>213</v>
      </c>
      <c r="B216" s="50" t="s">
        <v>17</v>
      </c>
      <c r="C216" s="61" t="s">
        <v>396</v>
      </c>
      <c r="D216" s="52" t="s">
        <v>397</v>
      </c>
      <c r="E216" s="52" t="s">
        <v>437</v>
      </c>
      <c r="F216" s="55" t="s">
        <v>438</v>
      </c>
      <c r="G216" s="54" t="s">
        <v>22</v>
      </c>
      <c r="H216" s="54" t="s">
        <v>22</v>
      </c>
      <c r="I216" s="52" t="s">
        <v>23</v>
      </c>
      <c r="J216" s="71">
        <v>3.5</v>
      </c>
      <c r="K216" s="72">
        <v>0.43</v>
      </c>
      <c r="L216" s="73">
        <f t="shared" si="3"/>
        <v>1.505</v>
      </c>
      <c r="M216" s="60"/>
    </row>
    <row r="217" ht="15.6" customHeight="1" spans="1:13">
      <c r="A217" s="49">
        <v>214</v>
      </c>
      <c r="B217" s="50" t="s">
        <v>17</v>
      </c>
      <c r="C217" s="61" t="s">
        <v>396</v>
      </c>
      <c r="D217" s="52" t="s">
        <v>397</v>
      </c>
      <c r="E217" s="52" t="s">
        <v>439</v>
      </c>
      <c r="F217" s="55" t="s">
        <v>440</v>
      </c>
      <c r="G217" s="54" t="s">
        <v>22</v>
      </c>
      <c r="H217" s="54" t="s">
        <v>22</v>
      </c>
      <c r="I217" s="52" t="s">
        <v>23</v>
      </c>
      <c r="J217" s="71">
        <v>6.6</v>
      </c>
      <c r="K217" s="72">
        <v>0.43</v>
      </c>
      <c r="L217" s="73">
        <f t="shared" si="3"/>
        <v>2.838</v>
      </c>
      <c r="M217" s="60"/>
    </row>
    <row r="218" ht="15.6" customHeight="1" spans="1:13">
      <c r="A218" s="49">
        <v>215</v>
      </c>
      <c r="B218" s="50" t="s">
        <v>17</v>
      </c>
      <c r="C218" s="61" t="s">
        <v>396</v>
      </c>
      <c r="D218" s="52" t="s">
        <v>397</v>
      </c>
      <c r="E218" s="52" t="s">
        <v>441</v>
      </c>
      <c r="F218" s="55" t="s">
        <v>442</v>
      </c>
      <c r="G218" s="54" t="s">
        <v>22</v>
      </c>
      <c r="H218" s="54" t="s">
        <v>22</v>
      </c>
      <c r="I218" s="52" t="s">
        <v>23</v>
      </c>
      <c r="J218" s="71">
        <v>8</v>
      </c>
      <c r="K218" s="72">
        <v>0.43</v>
      </c>
      <c r="L218" s="73">
        <f t="shared" si="3"/>
        <v>3.44</v>
      </c>
      <c r="M218" s="60"/>
    </row>
    <row r="219" ht="15.6" customHeight="1" spans="1:13">
      <c r="A219" s="49">
        <v>216</v>
      </c>
      <c r="B219" s="50" t="s">
        <v>17</v>
      </c>
      <c r="C219" s="61" t="s">
        <v>396</v>
      </c>
      <c r="D219" s="52" t="s">
        <v>397</v>
      </c>
      <c r="E219" s="52" t="s">
        <v>443</v>
      </c>
      <c r="F219" s="55" t="s">
        <v>444</v>
      </c>
      <c r="G219" s="54" t="s">
        <v>22</v>
      </c>
      <c r="H219" s="54" t="s">
        <v>22</v>
      </c>
      <c r="I219" s="52" t="s">
        <v>23</v>
      </c>
      <c r="J219" s="71">
        <v>10.8</v>
      </c>
      <c r="K219" s="72">
        <v>0.43</v>
      </c>
      <c r="L219" s="73">
        <f t="shared" si="3"/>
        <v>4.644</v>
      </c>
      <c r="M219" s="83" t="s">
        <v>445</v>
      </c>
    </row>
    <row r="220" ht="15.6" customHeight="1" spans="1:13">
      <c r="A220" s="49">
        <v>217</v>
      </c>
      <c r="B220" s="50" t="s">
        <v>17</v>
      </c>
      <c r="C220" s="61" t="s">
        <v>396</v>
      </c>
      <c r="D220" s="52" t="s">
        <v>397</v>
      </c>
      <c r="E220" s="52" t="s">
        <v>446</v>
      </c>
      <c r="F220" s="55" t="s">
        <v>447</v>
      </c>
      <c r="G220" s="54" t="s">
        <v>22</v>
      </c>
      <c r="H220" s="54" t="s">
        <v>22</v>
      </c>
      <c r="I220" s="52" t="s">
        <v>23</v>
      </c>
      <c r="J220" s="71">
        <v>8</v>
      </c>
      <c r="K220" s="72">
        <v>0.43</v>
      </c>
      <c r="L220" s="73">
        <f t="shared" si="3"/>
        <v>3.44</v>
      </c>
      <c r="M220" s="60"/>
    </row>
    <row r="221" ht="15.6" customHeight="1" spans="1:13">
      <c r="A221" s="49">
        <v>218</v>
      </c>
      <c r="B221" s="50" t="s">
        <v>17</v>
      </c>
      <c r="C221" s="61" t="s">
        <v>396</v>
      </c>
      <c r="D221" s="52" t="s">
        <v>397</v>
      </c>
      <c r="E221" s="52" t="s">
        <v>448</v>
      </c>
      <c r="F221" s="55" t="s">
        <v>449</v>
      </c>
      <c r="G221" s="54" t="s">
        <v>22</v>
      </c>
      <c r="H221" s="54" t="s">
        <v>22</v>
      </c>
      <c r="I221" s="52" t="s">
        <v>23</v>
      </c>
      <c r="J221" s="71">
        <v>3.8</v>
      </c>
      <c r="K221" s="72">
        <v>0.43</v>
      </c>
      <c r="L221" s="73">
        <f t="shared" si="3"/>
        <v>1.634</v>
      </c>
      <c r="M221" s="60"/>
    </row>
    <row r="222" ht="15.6" customHeight="1" spans="1:13">
      <c r="A222" s="49">
        <v>219</v>
      </c>
      <c r="B222" s="50" t="s">
        <v>17</v>
      </c>
      <c r="C222" s="61" t="s">
        <v>396</v>
      </c>
      <c r="D222" s="52" t="s">
        <v>397</v>
      </c>
      <c r="E222" s="52" t="s">
        <v>450</v>
      </c>
      <c r="F222" s="55" t="s">
        <v>451</v>
      </c>
      <c r="G222" s="54" t="s">
        <v>22</v>
      </c>
      <c r="H222" s="54" t="s">
        <v>22</v>
      </c>
      <c r="I222" s="52" t="s">
        <v>23</v>
      </c>
      <c r="J222" s="71">
        <v>22.1</v>
      </c>
      <c r="K222" s="72">
        <v>0.43</v>
      </c>
      <c r="L222" s="73">
        <f t="shared" si="3"/>
        <v>9.503</v>
      </c>
      <c r="M222" s="60"/>
    </row>
    <row r="223" ht="15.6" customHeight="1" spans="1:13">
      <c r="A223" s="49">
        <v>220</v>
      </c>
      <c r="B223" s="50" t="s">
        <v>17</v>
      </c>
      <c r="C223" s="61" t="s">
        <v>396</v>
      </c>
      <c r="D223" s="52" t="s">
        <v>397</v>
      </c>
      <c r="E223" s="52" t="s">
        <v>452</v>
      </c>
      <c r="F223" s="55" t="s">
        <v>453</v>
      </c>
      <c r="G223" s="54" t="s">
        <v>22</v>
      </c>
      <c r="H223" s="54" t="s">
        <v>22</v>
      </c>
      <c r="I223" s="52" t="s">
        <v>23</v>
      </c>
      <c r="J223" s="71">
        <v>5.1</v>
      </c>
      <c r="K223" s="72">
        <v>0.43</v>
      </c>
      <c r="L223" s="73">
        <f t="shared" si="3"/>
        <v>2.193</v>
      </c>
      <c r="M223" s="60"/>
    </row>
    <row r="224" ht="15.6" customHeight="1" spans="1:13">
      <c r="A224" s="49">
        <v>221</v>
      </c>
      <c r="B224" s="50" t="s">
        <v>17</v>
      </c>
      <c r="C224" s="61" t="s">
        <v>396</v>
      </c>
      <c r="D224" s="52" t="s">
        <v>397</v>
      </c>
      <c r="E224" s="52" t="s">
        <v>454</v>
      </c>
      <c r="F224" s="93" t="s">
        <v>455</v>
      </c>
      <c r="G224" s="54" t="s">
        <v>22</v>
      </c>
      <c r="H224" s="54" t="s">
        <v>22</v>
      </c>
      <c r="I224" s="52" t="s">
        <v>23</v>
      </c>
      <c r="J224" s="71">
        <v>12</v>
      </c>
      <c r="K224" s="72">
        <v>0.43</v>
      </c>
      <c r="L224" s="73">
        <f t="shared" si="3"/>
        <v>5.16</v>
      </c>
      <c r="M224" s="60"/>
    </row>
    <row r="225" ht="15.6" customHeight="1" spans="1:13">
      <c r="A225" s="49">
        <v>222</v>
      </c>
      <c r="B225" s="50" t="s">
        <v>17</v>
      </c>
      <c r="C225" s="61" t="s">
        <v>396</v>
      </c>
      <c r="D225" s="52" t="s">
        <v>397</v>
      </c>
      <c r="E225" s="52" t="s">
        <v>456</v>
      </c>
      <c r="F225" s="55" t="s">
        <v>457</v>
      </c>
      <c r="G225" s="54" t="s">
        <v>22</v>
      </c>
      <c r="H225" s="54" t="s">
        <v>22</v>
      </c>
      <c r="I225" s="52" t="s">
        <v>23</v>
      </c>
      <c r="J225" s="71">
        <v>24.8</v>
      </c>
      <c r="K225" s="72">
        <v>0.43</v>
      </c>
      <c r="L225" s="73">
        <f t="shared" si="3"/>
        <v>10.664</v>
      </c>
      <c r="M225" s="60"/>
    </row>
    <row r="226" ht="15.6" customHeight="1" spans="1:13">
      <c r="A226" s="49">
        <v>223</v>
      </c>
      <c r="B226" s="50" t="s">
        <v>17</v>
      </c>
      <c r="C226" s="61" t="s">
        <v>396</v>
      </c>
      <c r="D226" s="52" t="s">
        <v>397</v>
      </c>
      <c r="E226" s="52" t="s">
        <v>458</v>
      </c>
      <c r="F226" s="55" t="s">
        <v>459</v>
      </c>
      <c r="G226" s="54" t="s">
        <v>22</v>
      </c>
      <c r="H226" s="54" t="s">
        <v>22</v>
      </c>
      <c r="I226" s="52" t="s">
        <v>23</v>
      </c>
      <c r="J226" s="71">
        <v>9.4</v>
      </c>
      <c r="K226" s="72">
        <v>0.43</v>
      </c>
      <c r="L226" s="73">
        <f t="shared" si="3"/>
        <v>4.042</v>
      </c>
      <c r="M226" s="60"/>
    </row>
    <row r="227" ht="15.6" customHeight="1" spans="1:13">
      <c r="A227" s="49">
        <v>224</v>
      </c>
      <c r="B227" s="50" t="s">
        <v>17</v>
      </c>
      <c r="C227" s="61" t="s">
        <v>396</v>
      </c>
      <c r="D227" s="52" t="s">
        <v>397</v>
      </c>
      <c r="E227" s="52" t="s">
        <v>460</v>
      </c>
      <c r="F227" s="55" t="s">
        <v>461</v>
      </c>
      <c r="G227" s="54" t="s">
        <v>22</v>
      </c>
      <c r="H227" s="54" t="s">
        <v>22</v>
      </c>
      <c r="I227" s="52" t="s">
        <v>23</v>
      </c>
      <c r="J227" s="71">
        <v>5.1</v>
      </c>
      <c r="K227" s="72">
        <v>0.43</v>
      </c>
      <c r="L227" s="73">
        <f t="shared" si="3"/>
        <v>2.193</v>
      </c>
      <c r="M227" s="60"/>
    </row>
    <row r="228" ht="15.6" customHeight="1" spans="1:13">
      <c r="A228" s="49">
        <v>225</v>
      </c>
      <c r="B228" s="50" t="s">
        <v>17</v>
      </c>
      <c r="C228" s="61" t="s">
        <v>396</v>
      </c>
      <c r="D228" s="52" t="s">
        <v>397</v>
      </c>
      <c r="E228" s="52" t="s">
        <v>462</v>
      </c>
      <c r="F228" s="55" t="s">
        <v>463</v>
      </c>
      <c r="G228" s="54" t="s">
        <v>22</v>
      </c>
      <c r="H228" s="54" t="s">
        <v>22</v>
      </c>
      <c r="I228" s="52" t="s">
        <v>23</v>
      </c>
      <c r="J228" s="71">
        <v>5.1</v>
      </c>
      <c r="K228" s="72">
        <v>0.43</v>
      </c>
      <c r="L228" s="73">
        <f t="shared" si="3"/>
        <v>2.193</v>
      </c>
      <c r="M228" s="60" t="s">
        <v>464</v>
      </c>
    </row>
    <row r="229" ht="15.6" customHeight="1" spans="1:13">
      <c r="A229" s="49">
        <v>226</v>
      </c>
      <c r="B229" s="50" t="s">
        <v>17</v>
      </c>
      <c r="C229" s="61" t="s">
        <v>465</v>
      </c>
      <c r="D229" s="52" t="s">
        <v>466</v>
      </c>
      <c r="E229" s="52" t="s">
        <v>467</v>
      </c>
      <c r="F229" s="58" t="s">
        <v>468</v>
      </c>
      <c r="G229" s="54" t="s">
        <v>22</v>
      </c>
      <c r="H229" s="54" t="s">
        <v>22</v>
      </c>
      <c r="I229" s="52" t="s">
        <v>23</v>
      </c>
      <c r="J229" s="71">
        <v>64.5</v>
      </c>
      <c r="K229" s="72">
        <v>0.43</v>
      </c>
      <c r="L229" s="73">
        <f t="shared" si="3"/>
        <v>27.735</v>
      </c>
      <c r="M229" s="75" t="s">
        <v>469</v>
      </c>
    </row>
    <row r="230" ht="15.6" customHeight="1" spans="1:13">
      <c r="A230" s="49">
        <v>227</v>
      </c>
      <c r="B230" s="50" t="s">
        <v>17</v>
      </c>
      <c r="C230" s="61" t="s">
        <v>465</v>
      </c>
      <c r="D230" s="52" t="s">
        <v>466</v>
      </c>
      <c r="E230" s="52" t="s">
        <v>470</v>
      </c>
      <c r="F230" s="55" t="s">
        <v>471</v>
      </c>
      <c r="G230" s="54" t="s">
        <v>22</v>
      </c>
      <c r="H230" s="54" t="s">
        <v>22</v>
      </c>
      <c r="I230" s="52" t="s">
        <v>23</v>
      </c>
      <c r="J230" s="71">
        <v>53.7</v>
      </c>
      <c r="K230" s="72">
        <v>0.43</v>
      </c>
      <c r="L230" s="73">
        <f t="shared" si="3"/>
        <v>23.091</v>
      </c>
      <c r="M230" s="60"/>
    </row>
    <row r="231" ht="15.6" customHeight="1" spans="1:13">
      <c r="A231" s="49">
        <v>228</v>
      </c>
      <c r="B231" s="50" t="s">
        <v>17</v>
      </c>
      <c r="C231" s="61" t="s">
        <v>465</v>
      </c>
      <c r="D231" s="52" t="s">
        <v>466</v>
      </c>
      <c r="E231" s="52" t="s">
        <v>472</v>
      </c>
      <c r="F231" s="55" t="s">
        <v>473</v>
      </c>
      <c r="G231" s="54" t="s">
        <v>22</v>
      </c>
      <c r="H231" s="54" t="s">
        <v>22</v>
      </c>
      <c r="I231" s="52" t="s">
        <v>23</v>
      </c>
      <c r="J231" s="71">
        <v>74.6</v>
      </c>
      <c r="K231" s="72">
        <v>0.43</v>
      </c>
      <c r="L231" s="73">
        <f t="shared" si="3"/>
        <v>32.078</v>
      </c>
      <c r="M231" s="60"/>
    </row>
    <row r="232" ht="15.6" customHeight="1" spans="1:13">
      <c r="A232" s="49">
        <v>229</v>
      </c>
      <c r="B232" s="50" t="s">
        <v>17</v>
      </c>
      <c r="C232" s="61" t="s">
        <v>465</v>
      </c>
      <c r="D232" s="52" t="s">
        <v>466</v>
      </c>
      <c r="E232" s="52" t="s">
        <v>474</v>
      </c>
      <c r="F232" s="55" t="s">
        <v>475</v>
      </c>
      <c r="G232" s="54" t="s">
        <v>22</v>
      </c>
      <c r="H232" s="54" t="s">
        <v>22</v>
      </c>
      <c r="I232" s="52" t="s">
        <v>23</v>
      </c>
      <c r="J232" s="71">
        <v>15.8</v>
      </c>
      <c r="K232" s="72">
        <v>0.43</v>
      </c>
      <c r="L232" s="73">
        <f t="shared" si="3"/>
        <v>6.794</v>
      </c>
      <c r="M232" s="60"/>
    </row>
    <row r="233" ht="15.6" customHeight="1" spans="1:13">
      <c r="A233" s="49">
        <v>230</v>
      </c>
      <c r="B233" s="50" t="s">
        <v>17</v>
      </c>
      <c r="C233" s="61" t="s">
        <v>465</v>
      </c>
      <c r="D233" s="52" t="s">
        <v>466</v>
      </c>
      <c r="E233" s="52" t="s">
        <v>476</v>
      </c>
      <c r="F233" s="53" t="s">
        <v>477</v>
      </c>
      <c r="G233" s="54" t="s">
        <v>22</v>
      </c>
      <c r="H233" s="54" t="s">
        <v>22</v>
      </c>
      <c r="I233" s="52" t="s">
        <v>23</v>
      </c>
      <c r="J233" s="71">
        <v>59</v>
      </c>
      <c r="K233" s="72">
        <v>0.43</v>
      </c>
      <c r="L233" s="73">
        <f t="shared" si="3"/>
        <v>25.37</v>
      </c>
      <c r="M233" s="60"/>
    </row>
    <row r="234" ht="15.6" customHeight="1" spans="1:13">
      <c r="A234" s="49">
        <v>231</v>
      </c>
      <c r="B234" s="50" t="s">
        <v>17</v>
      </c>
      <c r="C234" s="61" t="s">
        <v>465</v>
      </c>
      <c r="D234" s="52" t="s">
        <v>466</v>
      </c>
      <c r="E234" s="52" t="s">
        <v>478</v>
      </c>
      <c r="F234" s="55" t="s">
        <v>479</v>
      </c>
      <c r="G234" s="54" t="s">
        <v>22</v>
      </c>
      <c r="H234" s="54" t="s">
        <v>22</v>
      </c>
      <c r="I234" s="52" t="s">
        <v>23</v>
      </c>
      <c r="J234" s="71">
        <v>25.5</v>
      </c>
      <c r="K234" s="72">
        <v>0.43</v>
      </c>
      <c r="L234" s="73">
        <f t="shared" si="3"/>
        <v>10.965</v>
      </c>
      <c r="M234" s="60"/>
    </row>
    <row r="235" ht="15.6" customHeight="1" spans="1:13">
      <c r="A235" s="49">
        <v>232</v>
      </c>
      <c r="B235" s="50" t="s">
        <v>17</v>
      </c>
      <c r="C235" s="61" t="s">
        <v>465</v>
      </c>
      <c r="D235" s="52" t="s">
        <v>466</v>
      </c>
      <c r="E235" s="52" t="s">
        <v>480</v>
      </c>
      <c r="F235" s="55" t="s">
        <v>481</v>
      </c>
      <c r="G235" s="54" t="s">
        <v>22</v>
      </c>
      <c r="H235" s="54" t="s">
        <v>22</v>
      </c>
      <c r="I235" s="52" t="s">
        <v>23</v>
      </c>
      <c r="J235" s="71">
        <v>22.5</v>
      </c>
      <c r="K235" s="72">
        <v>0.43</v>
      </c>
      <c r="L235" s="73">
        <f t="shared" si="3"/>
        <v>9.675</v>
      </c>
      <c r="M235" s="60"/>
    </row>
    <row r="236" ht="15.6" customHeight="1" spans="1:13">
      <c r="A236" s="49">
        <v>233</v>
      </c>
      <c r="B236" s="50" t="s">
        <v>17</v>
      </c>
      <c r="C236" s="61" t="s">
        <v>465</v>
      </c>
      <c r="D236" s="52" t="s">
        <v>466</v>
      </c>
      <c r="E236" s="52" t="s">
        <v>482</v>
      </c>
      <c r="F236" s="55" t="s">
        <v>483</v>
      </c>
      <c r="G236" s="54" t="s">
        <v>22</v>
      </c>
      <c r="H236" s="54" t="s">
        <v>22</v>
      </c>
      <c r="I236" s="52" t="s">
        <v>23</v>
      </c>
      <c r="J236" s="71">
        <v>35</v>
      </c>
      <c r="K236" s="72">
        <v>0.43</v>
      </c>
      <c r="L236" s="73">
        <f t="shared" si="3"/>
        <v>15.05</v>
      </c>
      <c r="M236" s="60"/>
    </row>
    <row r="237" ht="15.6" customHeight="1" spans="1:13">
      <c r="A237" s="49">
        <v>234</v>
      </c>
      <c r="B237" s="50" t="s">
        <v>17</v>
      </c>
      <c r="C237" s="61" t="s">
        <v>465</v>
      </c>
      <c r="D237" s="52" t="s">
        <v>466</v>
      </c>
      <c r="E237" s="52" t="s">
        <v>480</v>
      </c>
      <c r="F237" s="59" t="s">
        <v>484</v>
      </c>
      <c r="G237" s="54" t="s">
        <v>22</v>
      </c>
      <c r="H237" s="54" t="s">
        <v>22</v>
      </c>
      <c r="I237" s="52" t="s">
        <v>23</v>
      </c>
      <c r="J237" s="71">
        <v>35</v>
      </c>
      <c r="K237" s="72">
        <v>0.43</v>
      </c>
      <c r="L237" s="73">
        <f t="shared" si="3"/>
        <v>15.05</v>
      </c>
      <c r="M237" s="60" t="s">
        <v>485</v>
      </c>
    </row>
    <row r="238" ht="15.6" customHeight="1" spans="1:13">
      <c r="A238" s="49">
        <v>235</v>
      </c>
      <c r="B238" s="50" t="s">
        <v>17</v>
      </c>
      <c r="C238" s="61" t="s">
        <v>465</v>
      </c>
      <c r="D238" s="52" t="s">
        <v>466</v>
      </c>
      <c r="E238" s="52" t="s">
        <v>482</v>
      </c>
      <c r="F238" s="59" t="s">
        <v>486</v>
      </c>
      <c r="G238" s="54" t="s">
        <v>22</v>
      </c>
      <c r="H238" s="54" t="s">
        <v>22</v>
      </c>
      <c r="I238" s="52" t="s">
        <v>23</v>
      </c>
      <c r="J238" s="71">
        <v>21</v>
      </c>
      <c r="K238" s="72">
        <v>0.43</v>
      </c>
      <c r="L238" s="73">
        <f t="shared" si="3"/>
        <v>9.03</v>
      </c>
      <c r="M238" s="60"/>
    </row>
    <row r="239" ht="15.6" customHeight="1" spans="1:13">
      <c r="A239" s="49">
        <v>236</v>
      </c>
      <c r="B239" s="50" t="s">
        <v>17</v>
      </c>
      <c r="C239" s="61" t="s">
        <v>465</v>
      </c>
      <c r="D239" s="52" t="s">
        <v>466</v>
      </c>
      <c r="E239" s="52" t="s">
        <v>480</v>
      </c>
      <c r="F239" s="59" t="s">
        <v>487</v>
      </c>
      <c r="G239" s="54" t="s">
        <v>22</v>
      </c>
      <c r="H239" s="54" t="s">
        <v>22</v>
      </c>
      <c r="I239" s="52" t="s">
        <v>23</v>
      </c>
      <c r="J239" s="71">
        <v>12.5</v>
      </c>
      <c r="K239" s="72">
        <v>0.43</v>
      </c>
      <c r="L239" s="73">
        <f t="shared" si="3"/>
        <v>5.375</v>
      </c>
      <c r="M239" s="60"/>
    </row>
    <row r="240" ht="15.6" customHeight="1" spans="1:13">
      <c r="A240" s="49">
        <v>237</v>
      </c>
      <c r="B240" s="50" t="s">
        <v>17</v>
      </c>
      <c r="C240" s="61" t="s">
        <v>465</v>
      </c>
      <c r="D240" s="52" t="s">
        <v>466</v>
      </c>
      <c r="E240" s="52" t="s">
        <v>482</v>
      </c>
      <c r="F240" s="55" t="s">
        <v>488</v>
      </c>
      <c r="G240" s="54" t="s">
        <v>22</v>
      </c>
      <c r="H240" s="54" t="s">
        <v>22</v>
      </c>
      <c r="I240" s="52" t="s">
        <v>23</v>
      </c>
      <c r="J240" s="71">
        <v>39.5</v>
      </c>
      <c r="K240" s="72">
        <v>0.43</v>
      </c>
      <c r="L240" s="73">
        <f t="shared" si="3"/>
        <v>16.985</v>
      </c>
      <c r="M240" s="60"/>
    </row>
    <row r="241" ht="15.6" customHeight="1" spans="1:13">
      <c r="A241" s="49">
        <v>238</v>
      </c>
      <c r="B241" s="50" t="s">
        <v>17</v>
      </c>
      <c r="C241" s="61" t="s">
        <v>465</v>
      </c>
      <c r="D241" s="52" t="s">
        <v>466</v>
      </c>
      <c r="E241" s="52" t="s">
        <v>489</v>
      </c>
      <c r="F241" s="55" t="s">
        <v>490</v>
      </c>
      <c r="G241" s="54" t="s">
        <v>22</v>
      </c>
      <c r="H241" s="54" t="s">
        <v>22</v>
      </c>
      <c r="I241" s="52" t="s">
        <v>23</v>
      </c>
      <c r="J241" s="71">
        <v>34.2</v>
      </c>
      <c r="K241" s="72">
        <v>0.43</v>
      </c>
      <c r="L241" s="73">
        <f t="shared" si="3"/>
        <v>14.706</v>
      </c>
      <c r="M241" s="60"/>
    </row>
    <row r="242" ht="15.6" customHeight="1" spans="1:13">
      <c r="A242" s="49">
        <v>239</v>
      </c>
      <c r="B242" s="50" t="s">
        <v>17</v>
      </c>
      <c r="C242" s="61" t="s">
        <v>465</v>
      </c>
      <c r="D242" s="52" t="s">
        <v>466</v>
      </c>
      <c r="E242" s="52" t="s">
        <v>491</v>
      </c>
      <c r="F242" s="55" t="s">
        <v>492</v>
      </c>
      <c r="G242" s="54" t="s">
        <v>22</v>
      </c>
      <c r="H242" s="54" t="s">
        <v>22</v>
      </c>
      <c r="I242" s="52" t="s">
        <v>23</v>
      </c>
      <c r="J242" s="71">
        <v>57.3</v>
      </c>
      <c r="K242" s="72">
        <v>0.43</v>
      </c>
      <c r="L242" s="73">
        <f t="shared" si="3"/>
        <v>24.639</v>
      </c>
      <c r="M242" s="60"/>
    </row>
    <row r="243" ht="15.6" customHeight="1" spans="1:13">
      <c r="A243" s="49">
        <v>240</v>
      </c>
      <c r="B243" s="50" t="s">
        <v>17</v>
      </c>
      <c r="C243" s="61" t="s">
        <v>465</v>
      </c>
      <c r="D243" s="52" t="s">
        <v>466</v>
      </c>
      <c r="E243" s="52" t="s">
        <v>493</v>
      </c>
      <c r="F243" s="55" t="s">
        <v>494</v>
      </c>
      <c r="G243" s="54" t="s">
        <v>22</v>
      </c>
      <c r="H243" s="54" t="s">
        <v>22</v>
      </c>
      <c r="I243" s="52" t="s">
        <v>23</v>
      </c>
      <c r="J243" s="71">
        <v>16.9</v>
      </c>
      <c r="K243" s="72">
        <v>0.43</v>
      </c>
      <c r="L243" s="73">
        <f t="shared" si="3"/>
        <v>7.267</v>
      </c>
      <c r="M243" s="60"/>
    </row>
    <row r="244" ht="15.6" customHeight="1" spans="1:13">
      <c r="A244" s="49">
        <v>241</v>
      </c>
      <c r="B244" s="50" t="s">
        <v>17</v>
      </c>
      <c r="C244" s="61" t="s">
        <v>465</v>
      </c>
      <c r="D244" s="52" t="s">
        <v>466</v>
      </c>
      <c r="E244" s="52" t="s">
        <v>495</v>
      </c>
      <c r="F244" s="55" t="s">
        <v>496</v>
      </c>
      <c r="G244" s="54" t="s">
        <v>22</v>
      </c>
      <c r="H244" s="54" t="s">
        <v>22</v>
      </c>
      <c r="I244" s="52" t="s">
        <v>23</v>
      </c>
      <c r="J244" s="71">
        <v>69.8</v>
      </c>
      <c r="K244" s="72">
        <v>0.43</v>
      </c>
      <c r="L244" s="73">
        <f t="shared" si="3"/>
        <v>30.014</v>
      </c>
      <c r="M244" s="60"/>
    </row>
    <row r="245" ht="15.6" customHeight="1" spans="1:13">
      <c r="A245" s="49">
        <v>242</v>
      </c>
      <c r="B245" s="50" t="s">
        <v>17</v>
      </c>
      <c r="C245" s="61" t="s">
        <v>465</v>
      </c>
      <c r="D245" s="52" t="s">
        <v>466</v>
      </c>
      <c r="E245" s="52" t="s">
        <v>497</v>
      </c>
      <c r="F245" s="55" t="s">
        <v>498</v>
      </c>
      <c r="G245" s="54" t="s">
        <v>22</v>
      </c>
      <c r="H245" s="54" t="s">
        <v>22</v>
      </c>
      <c r="I245" s="52" t="s">
        <v>23</v>
      </c>
      <c r="J245" s="71">
        <v>25.5</v>
      </c>
      <c r="K245" s="72">
        <v>0.43</v>
      </c>
      <c r="L245" s="73">
        <f t="shared" si="3"/>
        <v>10.965</v>
      </c>
      <c r="M245" s="60"/>
    </row>
    <row r="246" ht="15.6" customHeight="1" spans="1:13">
      <c r="A246" s="49">
        <v>243</v>
      </c>
      <c r="B246" s="50" t="s">
        <v>17</v>
      </c>
      <c r="C246" s="61" t="s">
        <v>465</v>
      </c>
      <c r="D246" s="52" t="s">
        <v>466</v>
      </c>
      <c r="E246" s="52" t="s">
        <v>499</v>
      </c>
      <c r="F246" s="57" t="s">
        <v>500</v>
      </c>
      <c r="G246" s="54" t="s">
        <v>22</v>
      </c>
      <c r="H246" s="54" t="s">
        <v>22</v>
      </c>
      <c r="I246" s="52" t="s">
        <v>23</v>
      </c>
      <c r="J246" s="71">
        <v>58.7</v>
      </c>
      <c r="K246" s="72">
        <v>0.43</v>
      </c>
      <c r="L246" s="73">
        <f t="shared" si="3"/>
        <v>25.241</v>
      </c>
      <c r="M246" s="60"/>
    </row>
    <row r="247" ht="15.6" customHeight="1" spans="1:13">
      <c r="A247" s="49">
        <v>244</v>
      </c>
      <c r="B247" s="50" t="s">
        <v>17</v>
      </c>
      <c r="C247" s="61" t="s">
        <v>465</v>
      </c>
      <c r="D247" s="52" t="s">
        <v>466</v>
      </c>
      <c r="E247" s="52" t="s">
        <v>501</v>
      </c>
      <c r="F247" s="55" t="s">
        <v>502</v>
      </c>
      <c r="G247" s="54" t="s">
        <v>22</v>
      </c>
      <c r="H247" s="54" t="s">
        <v>22</v>
      </c>
      <c r="I247" s="52" t="s">
        <v>23</v>
      </c>
      <c r="J247" s="71">
        <v>39</v>
      </c>
      <c r="K247" s="72">
        <v>0.43</v>
      </c>
      <c r="L247" s="73">
        <f t="shared" si="3"/>
        <v>16.77</v>
      </c>
      <c r="M247" s="60"/>
    </row>
    <row r="248" ht="15.6" customHeight="1" spans="1:13">
      <c r="A248" s="49">
        <v>245</v>
      </c>
      <c r="B248" s="50" t="s">
        <v>17</v>
      </c>
      <c r="C248" s="61" t="s">
        <v>465</v>
      </c>
      <c r="D248" s="52" t="s">
        <v>466</v>
      </c>
      <c r="E248" s="52" t="s">
        <v>503</v>
      </c>
      <c r="F248" s="55" t="s">
        <v>504</v>
      </c>
      <c r="G248" s="54" t="s">
        <v>22</v>
      </c>
      <c r="H248" s="54" t="s">
        <v>22</v>
      </c>
      <c r="I248" s="52" t="s">
        <v>23</v>
      </c>
      <c r="J248" s="71">
        <v>6.2</v>
      </c>
      <c r="K248" s="72">
        <v>0.43</v>
      </c>
      <c r="L248" s="73">
        <f t="shared" si="3"/>
        <v>2.666</v>
      </c>
      <c r="M248" s="60"/>
    </row>
    <row r="249" ht="15.6" customHeight="1" spans="1:13">
      <c r="A249" s="49">
        <v>246</v>
      </c>
      <c r="B249" s="50" t="s">
        <v>17</v>
      </c>
      <c r="C249" s="61" t="s">
        <v>465</v>
      </c>
      <c r="D249" s="52" t="s">
        <v>466</v>
      </c>
      <c r="E249" s="52" t="s">
        <v>505</v>
      </c>
      <c r="F249" s="55" t="s">
        <v>506</v>
      </c>
      <c r="G249" s="54" t="s">
        <v>22</v>
      </c>
      <c r="H249" s="54" t="s">
        <v>22</v>
      </c>
      <c r="I249" s="52" t="s">
        <v>23</v>
      </c>
      <c r="J249" s="71">
        <v>25.9</v>
      </c>
      <c r="K249" s="72">
        <v>0.43</v>
      </c>
      <c r="L249" s="73">
        <f t="shared" si="3"/>
        <v>11.137</v>
      </c>
      <c r="M249" s="60"/>
    </row>
    <row r="250" ht="15.6" customHeight="1" spans="1:13">
      <c r="A250" s="49">
        <v>247</v>
      </c>
      <c r="B250" s="50" t="s">
        <v>17</v>
      </c>
      <c r="C250" s="61" t="s">
        <v>465</v>
      </c>
      <c r="D250" s="52" t="s">
        <v>466</v>
      </c>
      <c r="E250" s="52" t="s">
        <v>503</v>
      </c>
      <c r="F250" s="92" t="s">
        <v>507</v>
      </c>
      <c r="G250" s="54" t="s">
        <v>22</v>
      </c>
      <c r="H250" s="54" t="s">
        <v>22</v>
      </c>
      <c r="I250" s="52" t="s">
        <v>23</v>
      </c>
      <c r="J250" s="71">
        <v>32.5</v>
      </c>
      <c r="K250" s="72">
        <v>0.43</v>
      </c>
      <c r="L250" s="73">
        <f t="shared" si="3"/>
        <v>13.975</v>
      </c>
      <c r="M250" s="75" t="s">
        <v>508</v>
      </c>
    </row>
    <row r="251" ht="15.6" customHeight="1" spans="1:13">
      <c r="A251" s="49">
        <v>248</v>
      </c>
      <c r="B251" s="50" t="s">
        <v>17</v>
      </c>
      <c r="C251" s="61" t="s">
        <v>465</v>
      </c>
      <c r="D251" s="52" t="s">
        <v>466</v>
      </c>
      <c r="E251" s="52" t="s">
        <v>505</v>
      </c>
      <c r="F251" s="55" t="s">
        <v>509</v>
      </c>
      <c r="G251" s="54" t="s">
        <v>22</v>
      </c>
      <c r="H251" s="54" t="s">
        <v>22</v>
      </c>
      <c r="I251" s="52" t="s">
        <v>23</v>
      </c>
      <c r="J251" s="71">
        <v>6.2</v>
      </c>
      <c r="K251" s="72">
        <v>0.43</v>
      </c>
      <c r="L251" s="73">
        <f t="shared" si="3"/>
        <v>2.666</v>
      </c>
      <c r="M251" s="60"/>
    </row>
    <row r="252" ht="15.6" customHeight="1" spans="1:13">
      <c r="A252" s="49">
        <v>249</v>
      </c>
      <c r="B252" s="50" t="s">
        <v>17</v>
      </c>
      <c r="C252" s="61" t="s">
        <v>465</v>
      </c>
      <c r="D252" s="52" t="s">
        <v>466</v>
      </c>
      <c r="E252" s="52" t="s">
        <v>503</v>
      </c>
      <c r="F252" s="55" t="s">
        <v>510</v>
      </c>
      <c r="G252" s="54" t="s">
        <v>22</v>
      </c>
      <c r="H252" s="54" t="s">
        <v>22</v>
      </c>
      <c r="I252" s="52" t="s">
        <v>23</v>
      </c>
      <c r="J252" s="71">
        <v>26</v>
      </c>
      <c r="K252" s="72">
        <v>0.43</v>
      </c>
      <c r="L252" s="73">
        <f t="shared" si="3"/>
        <v>11.18</v>
      </c>
      <c r="M252" s="60"/>
    </row>
    <row r="253" ht="15.6" customHeight="1" spans="1:13">
      <c r="A253" s="49">
        <v>250</v>
      </c>
      <c r="B253" s="50" t="s">
        <v>17</v>
      </c>
      <c r="C253" s="61" t="s">
        <v>465</v>
      </c>
      <c r="D253" s="52" t="s">
        <v>466</v>
      </c>
      <c r="E253" s="52" t="s">
        <v>511</v>
      </c>
      <c r="F253" s="57" t="s">
        <v>512</v>
      </c>
      <c r="G253" s="54" t="s">
        <v>22</v>
      </c>
      <c r="H253" s="54" t="s">
        <v>22</v>
      </c>
      <c r="I253" s="52" t="s">
        <v>23</v>
      </c>
      <c r="J253" s="71">
        <v>32.5</v>
      </c>
      <c r="K253" s="72">
        <v>0.43</v>
      </c>
      <c r="L253" s="73">
        <f t="shared" si="3"/>
        <v>13.975</v>
      </c>
      <c r="M253" s="60"/>
    </row>
    <row r="254" ht="15.6" customHeight="1" spans="1:13">
      <c r="A254" s="49">
        <v>251</v>
      </c>
      <c r="B254" s="50" t="s">
        <v>17</v>
      </c>
      <c r="C254" s="61" t="s">
        <v>465</v>
      </c>
      <c r="D254" s="52" t="s">
        <v>466</v>
      </c>
      <c r="E254" s="52" t="s">
        <v>513</v>
      </c>
      <c r="F254" s="55" t="s">
        <v>514</v>
      </c>
      <c r="G254" s="54" t="s">
        <v>22</v>
      </c>
      <c r="H254" s="54" t="s">
        <v>22</v>
      </c>
      <c r="I254" s="52" t="s">
        <v>23</v>
      </c>
      <c r="J254" s="71">
        <v>37.3</v>
      </c>
      <c r="K254" s="72">
        <v>0.43</v>
      </c>
      <c r="L254" s="73">
        <f t="shared" si="3"/>
        <v>16.039</v>
      </c>
      <c r="M254" s="60"/>
    </row>
    <row r="255" ht="15.6" customHeight="1" spans="1:13">
      <c r="A255" s="49">
        <v>252</v>
      </c>
      <c r="B255" s="50" t="s">
        <v>17</v>
      </c>
      <c r="C255" s="61" t="s">
        <v>465</v>
      </c>
      <c r="D255" s="52" t="s">
        <v>466</v>
      </c>
      <c r="E255" s="52" t="s">
        <v>515</v>
      </c>
      <c r="F255" s="55" t="s">
        <v>516</v>
      </c>
      <c r="G255" s="54" t="s">
        <v>22</v>
      </c>
      <c r="H255" s="54" t="s">
        <v>22</v>
      </c>
      <c r="I255" s="52" t="s">
        <v>23</v>
      </c>
      <c r="J255" s="71">
        <v>10.3</v>
      </c>
      <c r="K255" s="72">
        <v>0.43</v>
      </c>
      <c r="L255" s="73">
        <f t="shared" si="3"/>
        <v>4.429</v>
      </c>
      <c r="M255" s="60"/>
    </row>
    <row r="256" ht="15.6" customHeight="1" spans="1:13">
      <c r="A256" s="49">
        <v>253</v>
      </c>
      <c r="B256" s="50" t="s">
        <v>17</v>
      </c>
      <c r="C256" s="61" t="s">
        <v>465</v>
      </c>
      <c r="D256" s="52" t="s">
        <v>466</v>
      </c>
      <c r="E256" s="52" t="s">
        <v>517</v>
      </c>
      <c r="F256" s="57" t="s">
        <v>518</v>
      </c>
      <c r="G256" s="54" t="s">
        <v>22</v>
      </c>
      <c r="H256" s="54" t="s">
        <v>22</v>
      </c>
      <c r="I256" s="52" t="s">
        <v>23</v>
      </c>
      <c r="J256" s="71">
        <v>28.2</v>
      </c>
      <c r="K256" s="72">
        <v>0.43</v>
      </c>
      <c r="L256" s="73">
        <f t="shared" si="3"/>
        <v>12.126</v>
      </c>
      <c r="M256" s="60"/>
    </row>
    <row r="257" ht="15.6" customHeight="1" spans="1:12">
      <c r="A257" s="49">
        <v>254</v>
      </c>
      <c r="B257" s="50" t="s">
        <v>17</v>
      </c>
      <c r="C257" s="61" t="s">
        <v>465</v>
      </c>
      <c r="D257" s="52" t="s">
        <v>466</v>
      </c>
      <c r="E257" s="52" t="s">
        <v>513</v>
      </c>
      <c r="F257" s="57" t="s">
        <v>519</v>
      </c>
      <c r="G257" s="54" t="s">
        <v>22</v>
      </c>
      <c r="H257" s="54" t="s">
        <v>22</v>
      </c>
      <c r="I257" s="52" t="s">
        <v>23</v>
      </c>
      <c r="J257" s="71">
        <v>22.5</v>
      </c>
      <c r="K257" s="72">
        <v>0.43</v>
      </c>
      <c r="L257" s="73">
        <f t="shared" si="3"/>
        <v>9.675</v>
      </c>
    </row>
    <row r="258" ht="15.6" customHeight="1" spans="1:12">
      <c r="A258" s="49">
        <v>255</v>
      </c>
      <c r="B258" s="50" t="s">
        <v>17</v>
      </c>
      <c r="C258" s="61" t="s">
        <v>465</v>
      </c>
      <c r="D258" s="52" t="s">
        <v>466</v>
      </c>
      <c r="E258" s="52" t="s">
        <v>515</v>
      </c>
      <c r="F258" s="57" t="s">
        <v>520</v>
      </c>
      <c r="G258" s="54" t="s">
        <v>22</v>
      </c>
      <c r="H258" s="54" t="s">
        <v>22</v>
      </c>
      <c r="I258" s="52" t="s">
        <v>23</v>
      </c>
      <c r="J258" s="71">
        <v>22.5</v>
      </c>
      <c r="K258" s="72">
        <v>0.43</v>
      </c>
      <c r="L258" s="73">
        <f t="shared" si="3"/>
        <v>9.675</v>
      </c>
    </row>
    <row r="259" ht="15.6" customHeight="1" spans="1:12">
      <c r="A259" s="49">
        <v>256</v>
      </c>
      <c r="B259" s="50" t="s">
        <v>17</v>
      </c>
      <c r="C259" s="61" t="s">
        <v>465</v>
      </c>
      <c r="D259" s="52" t="s">
        <v>466</v>
      </c>
      <c r="E259" s="94" t="s">
        <v>521</v>
      </c>
      <c r="F259" s="57" t="s">
        <v>522</v>
      </c>
      <c r="G259" s="54" t="s">
        <v>22</v>
      </c>
      <c r="H259" s="54" t="s">
        <v>22</v>
      </c>
      <c r="I259" s="52" t="s">
        <v>23</v>
      </c>
      <c r="J259" s="71">
        <v>16.8</v>
      </c>
      <c r="K259" s="72">
        <v>0.43</v>
      </c>
      <c r="L259" s="73">
        <f t="shared" si="3"/>
        <v>7.224</v>
      </c>
    </row>
    <row r="260" ht="15.6" customHeight="1" spans="1:12">
      <c r="A260" s="49">
        <v>257</v>
      </c>
      <c r="B260" s="50" t="s">
        <v>17</v>
      </c>
      <c r="C260" s="61" t="s">
        <v>465</v>
      </c>
      <c r="D260" s="52" t="s">
        <v>466</v>
      </c>
      <c r="E260" s="52" t="s">
        <v>523</v>
      </c>
      <c r="F260" s="55" t="s">
        <v>524</v>
      </c>
      <c r="G260" s="54" t="s">
        <v>22</v>
      </c>
      <c r="H260" s="54" t="s">
        <v>22</v>
      </c>
      <c r="I260" s="52" t="s">
        <v>23</v>
      </c>
      <c r="J260" s="71">
        <v>17.3</v>
      </c>
      <c r="K260" s="72">
        <v>0.43</v>
      </c>
      <c r="L260" s="73">
        <f t="shared" si="3"/>
        <v>7.439</v>
      </c>
    </row>
    <row r="261" ht="15.6" customHeight="1" spans="1:12">
      <c r="A261" s="49">
        <v>258</v>
      </c>
      <c r="B261" s="50" t="s">
        <v>17</v>
      </c>
      <c r="C261" s="61" t="s">
        <v>465</v>
      </c>
      <c r="D261" s="52" t="s">
        <v>466</v>
      </c>
      <c r="E261" s="52" t="s">
        <v>525</v>
      </c>
      <c r="F261" s="55" t="s">
        <v>526</v>
      </c>
      <c r="G261" s="54" t="s">
        <v>22</v>
      </c>
      <c r="H261" s="54" t="s">
        <v>22</v>
      </c>
      <c r="I261" s="52" t="s">
        <v>23</v>
      </c>
      <c r="J261" s="71">
        <v>26.5</v>
      </c>
      <c r="K261" s="72">
        <v>0.43</v>
      </c>
      <c r="L261" s="73">
        <f t="shared" ref="L261:L324" si="4">J261*K261</f>
        <v>11.395</v>
      </c>
    </row>
    <row r="262" ht="15.6" customHeight="1" spans="1:12">
      <c r="A262" s="49">
        <v>259</v>
      </c>
      <c r="B262" s="50" t="s">
        <v>17</v>
      </c>
      <c r="C262" s="61" t="s">
        <v>465</v>
      </c>
      <c r="D262" s="52" t="s">
        <v>466</v>
      </c>
      <c r="E262" s="52" t="s">
        <v>527</v>
      </c>
      <c r="F262" s="55" t="s">
        <v>528</v>
      </c>
      <c r="G262" s="54" t="s">
        <v>22</v>
      </c>
      <c r="H262" s="54" t="s">
        <v>22</v>
      </c>
      <c r="I262" s="52" t="s">
        <v>23</v>
      </c>
      <c r="J262" s="71">
        <v>26.5</v>
      </c>
      <c r="K262" s="72">
        <v>0.43</v>
      </c>
      <c r="L262" s="73">
        <f t="shared" si="4"/>
        <v>11.395</v>
      </c>
    </row>
    <row r="263" ht="15.6" customHeight="1" spans="1:12">
      <c r="A263" s="49">
        <v>260</v>
      </c>
      <c r="B263" s="50" t="s">
        <v>17</v>
      </c>
      <c r="C263" s="61" t="s">
        <v>465</v>
      </c>
      <c r="D263" s="52" t="s">
        <v>466</v>
      </c>
      <c r="E263" s="52" t="s">
        <v>529</v>
      </c>
      <c r="F263" s="55" t="s">
        <v>530</v>
      </c>
      <c r="G263" s="54" t="s">
        <v>22</v>
      </c>
      <c r="H263" s="54" t="s">
        <v>22</v>
      </c>
      <c r="I263" s="52" t="s">
        <v>23</v>
      </c>
      <c r="J263" s="71">
        <v>15.3</v>
      </c>
      <c r="K263" s="72">
        <v>0.43</v>
      </c>
      <c r="L263" s="73">
        <f t="shared" si="4"/>
        <v>6.579</v>
      </c>
    </row>
    <row r="264" ht="15.6" customHeight="1" spans="1:12">
      <c r="A264" s="49">
        <v>261</v>
      </c>
      <c r="B264" s="50" t="s">
        <v>17</v>
      </c>
      <c r="C264" s="61" t="s">
        <v>465</v>
      </c>
      <c r="D264" s="52" t="s">
        <v>466</v>
      </c>
      <c r="E264" s="52" t="s">
        <v>531</v>
      </c>
      <c r="F264" s="55" t="s">
        <v>532</v>
      </c>
      <c r="G264" s="54" t="s">
        <v>22</v>
      </c>
      <c r="H264" s="54" t="s">
        <v>22</v>
      </c>
      <c r="I264" s="52" t="s">
        <v>23</v>
      </c>
      <c r="J264" s="71">
        <v>15.3</v>
      </c>
      <c r="K264" s="72">
        <v>0.43</v>
      </c>
      <c r="L264" s="73">
        <f t="shared" si="4"/>
        <v>6.579</v>
      </c>
    </row>
    <row r="265" ht="15.6" customHeight="1" spans="1:12">
      <c r="A265" s="49">
        <v>262</v>
      </c>
      <c r="B265" s="50" t="s">
        <v>17</v>
      </c>
      <c r="C265" s="61" t="s">
        <v>465</v>
      </c>
      <c r="D265" s="52" t="s">
        <v>466</v>
      </c>
      <c r="E265" s="52" t="s">
        <v>533</v>
      </c>
      <c r="F265" s="55" t="s">
        <v>534</v>
      </c>
      <c r="G265" s="54" t="s">
        <v>22</v>
      </c>
      <c r="H265" s="54" t="s">
        <v>22</v>
      </c>
      <c r="I265" s="52" t="s">
        <v>23</v>
      </c>
      <c r="J265" s="71">
        <v>20.5</v>
      </c>
      <c r="K265" s="72">
        <v>0.43</v>
      </c>
      <c r="L265" s="73">
        <f t="shared" si="4"/>
        <v>8.815</v>
      </c>
    </row>
    <row r="266" ht="15.6" customHeight="1" spans="1:12">
      <c r="A266" s="49">
        <v>263</v>
      </c>
      <c r="B266" s="50" t="s">
        <v>17</v>
      </c>
      <c r="C266" s="61" t="s">
        <v>465</v>
      </c>
      <c r="D266" s="52" t="s">
        <v>466</v>
      </c>
      <c r="E266" s="52" t="s">
        <v>531</v>
      </c>
      <c r="F266" s="66" t="s">
        <v>535</v>
      </c>
      <c r="G266" s="54" t="s">
        <v>22</v>
      </c>
      <c r="H266" s="54" t="s">
        <v>22</v>
      </c>
      <c r="I266" s="52" t="s">
        <v>23</v>
      </c>
      <c r="J266" s="71">
        <v>25.8</v>
      </c>
      <c r="K266" s="72">
        <v>0.43</v>
      </c>
      <c r="L266" s="73">
        <f t="shared" si="4"/>
        <v>11.094</v>
      </c>
    </row>
    <row r="267" ht="15.6" customHeight="1" spans="1:12">
      <c r="A267" s="49">
        <v>264</v>
      </c>
      <c r="B267" s="50" t="s">
        <v>17</v>
      </c>
      <c r="C267" s="61" t="s">
        <v>465</v>
      </c>
      <c r="D267" s="52" t="s">
        <v>466</v>
      </c>
      <c r="E267" s="52" t="s">
        <v>533</v>
      </c>
      <c r="F267" s="66" t="s">
        <v>536</v>
      </c>
      <c r="G267" s="54" t="s">
        <v>22</v>
      </c>
      <c r="H267" s="54" t="s">
        <v>22</v>
      </c>
      <c r="I267" s="52" t="s">
        <v>23</v>
      </c>
      <c r="J267" s="71">
        <v>20.6</v>
      </c>
      <c r="K267" s="72">
        <v>0.43</v>
      </c>
      <c r="L267" s="73">
        <f t="shared" si="4"/>
        <v>8.858</v>
      </c>
    </row>
    <row r="268" ht="15.6" customHeight="1" spans="1:12">
      <c r="A268" s="49">
        <v>265</v>
      </c>
      <c r="B268" s="50" t="s">
        <v>17</v>
      </c>
      <c r="C268" s="61" t="s">
        <v>465</v>
      </c>
      <c r="D268" s="52" t="s">
        <v>466</v>
      </c>
      <c r="E268" s="52" t="s">
        <v>531</v>
      </c>
      <c r="F268" s="66" t="s">
        <v>537</v>
      </c>
      <c r="G268" s="54" t="s">
        <v>22</v>
      </c>
      <c r="H268" s="54" t="s">
        <v>22</v>
      </c>
      <c r="I268" s="52" t="s">
        <v>23</v>
      </c>
      <c r="J268" s="71">
        <v>10.3</v>
      </c>
      <c r="K268" s="72">
        <v>0.43</v>
      </c>
      <c r="L268" s="73">
        <f t="shared" si="4"/>
        <v>4.429</v>
      </c>
    </row>
    <row r="269" ht="15.6" customHeight="1" spans="1:12">
      <c r="A269" s="49">
        <v>266</v>
      </c>
      <c r="B269" s="50" t="s">
        <v>17</v>
      </c>
      <c r="C269" s="61" t="s">
        <v>465</v>
      </c>
      <c r="D269" s="52" t="s">
        <v>466</v>
      </c>
      <c r="E269" s="52" t="s">
        <v>533</v>
      </c>
      <c r="F269" s="66" t="s">
        <v>538</v>
      </c>
      <c r="G269" s="54" t="s">
        <v>22</v>
      </c>
      <c r="H269" s="54" t="s">
        <v>22</v>
      </c>
      <c r="I269" s="52" t="s">
        <v>23</v>
      </c>
      <c r="J269" s="71">
        <v>32</v>
      </c>
      <c r="K269" s="72">
        <v>0.43</v>
      </c>
      <c r="L269" s="73">
        <f t="shared" si="4"/>
        <v>13.76</v>
      </c>
    </row>
    <row r="270" ht="15.6" customHeight="1" spans="1:12">
      <c r="A270" s="49">
        <v>267</v>
      </c>
      <c r="B270" s="50" t="s">
        <v>17</v>
      </c>
      <c r="C270" s="61" t="s">
        <v>465</v>
      </c>
      <c r="D270" s="52" t="s">
        <v>466</v>
      </c>
      <c r="E270" s="52" t="s">
        <v>531</v>
      </c>
      <c r="F270" s="55" t="s">
        <v>539</v>
      </c>
      <c r="G270" s="54" t="s">
        <v>22</v>
      </c>
      <c r="H270" s="54" t="s">
        <v>22</v>
      </c>
      <c r="I270" s="52" t="s">
        <v>23</v>
      </c>
      <c r="J270" s="71">
        <v>15.7</v>
      </c>
      <c r="K270" s="72">
        <v>0.43</v>
      </c>
      <c r="L270" s="73">
        <f t="shared" si="4"/>
        <v>6.751</v>
      </c>
    </row>
    <row r="271" ht="15.6" customHeight="1" spans="1:12">
      <c r="A271" s="49">
        <v>268</v>
      </c>
      <c r="B271" s="50" t="s">
        <v>17</v>
      </c>
      <c r="C271" s="61" t="s">
        <v>465</v>
      </c>
      <c r="D271" s="52" t="s">
        <v>466</v>
      </c>
      <c r="E271" s="52" t="s">
        <v>533</v>
      </c>
      <c r="F271" s="55" t="s">
        <v>540</v>
      </c>
      <c r="G271" s="54" t="s">
        <v>22</v>
      </c>
      <c r="H271" s="54" t="s">
        <v>22</v>
      </c>
      <c r="I271" s="52" t="s">
        <v>23</v>
      </c>
      <c r="J271" s="71">
        <v>21.5</v>
      </c>
      <c r="K271" s="72">
        <v>0.43</v>
      </c>
      <c r="L271" s="73">
        <f t="shared" si="4"/>
        <v>9.245</v>
      </c>
    </row>
    <row r="272" ht="15.6" customHeight="1" spans="1:12">
      <c r="A272" s="49">
        <v>269</v>
      </c>
      <c r="B272" s="50" t="s">
        <v>17</v>
      </c>
      <c r="C272" s="61" t="s">
        <v>465</v>
      </c>
      <c r="D272" s="52" t="s">
        <v>466</v>
      </c>
      <c r="E272" s="52" t="s">
        <v>531</v>
      </c>
      <c r="F272" s="55" t="s">
        <v>541</v>
      </c>
      <c r="G272" s="54" t="s">
        <v>22</v>
      </c>
      <c r="H272" s="54" t="s">
        <v>22</v>
      </c>
      <c r="I272" s="52" t="s">
        <v>23</v>
      </c>
      <c r="J272" s="71">
        <v>21.5</v>
      </c>
      <c r="K272" s="72">
        <v>0.43</v>
      </c>
      <c r="L272" s="73">
        <f t="shared" si="4"/>
        <v>9.245</v>
      </c>
    </row>
    <row r="273" ht="15.6" customHeight="1" spans="1:13">
      <c r="A273" s="49">
        <v>270</v>
      </c>
      <c r="B273" s="50" t="s">
        <v>17</v>
      </c>
      <c r="C273" s="61" t="s">
        <v>465</v>
      </c>
      <c r="D273" s="52" t="s">
        <v>466</v>
      </c>
      <c r="E273" s="52" t="s">
        <v>533</v>
      </c>
      <c r="F273" s="55" t="s">
        <v>542</v>
      </c>
      <c r="G273" s="54" t="s">
        <v>22</v>
      </c>
      <c r="H273" s="54" t="s">
        <v>22</v>
      </c>
      <c r="I273" s="52" t="s">
        <v>23</v>
      </c>
      <c r="J273" s="71">
        <v>65</v>
      </c>
      <c r="K273" s="72">
        <v>0.43</v>
      </c>
      <c r="L273" s="73">
        <f t="shared" si="4"/>
        <v>27.95</v>
      </c>
      <c r="M273" s="60"/>
    </row>
    <row r="274" ht="15.6" customHeight="1" spans="1:13">
      <c r="A274" s="49">
        <v>271</v>
      </c>
      <c r="B274" s="50" t="s">
        <v>17</v>
      </c>
      <c r="C274" s="61" t="s">
        <v>465</v>
      </c>
      <c r="D274" s="52" t="s">
        <v>466</v>
      </c>
      <c r="E274" s="52" t="s">
        <v>531</v>
      </c>
      <c r="F274" s="55" t="s">
        <v>543</v>
      </c>
      <c r="G274" s="54" t="s">
        <v>22</v>
      </c>
      <c r="H274" s="54" t="s">
        <v>22</v>
      </c>
      <c r="I274" s="52" t="s">
        <v>23</v>
      </c>
      <c r="J274" s="71">
        <v>65</v>
      </c>
      <c r="K274" s="72">
        <v>0.43</v>
      </c>
      <c r="L274" s="73">
        <f t="shared" si="4"/>
        <v>27.95</v>
      </c>
      <c r="M274" s="60"/>
    </row>
    <row r="275" ht="15.6" customHeight="1" spans="1:13">
      <c r="A275" s="49">
        <v>272</v>
      </c>
      <c r="B275" s="50" t="s">
        <v>17</v>
      </c>
      <c r="C275" s="61" t="s">
        <v>465</v>
      </c>
      <c r="D275" s="52" t="s">
        <v>466</v>
      </c>
      <c r="E275" s="52" t="s">
        <v>533</v>
      </c>
      <c r="F275" s="55" t="s">
        <v>544</v>
      </c>
      <c r="G275" s="54" t="s">
        <v>22</v>
      </c>
      <c r="H275" s="54" t="s">
        <v>22</v>
      </c>
      <c r="I275" s="52" t="s">
        <v>23</v>
      </c>
      <c r="J275" s="71">
        <v>21.1</v>
      </c>
      <c r="K275" s="72">
        <v>0.43</v>
      </c>
      <c r="L275" s="73">
        <f t="shared" si="4"/>
        <v>9.073</v>
      </c>
      <c r="M275" s="60"/>
    </row>
    <row r="276" ht="15.6" customHeight="1" spans="1:13">
      <c r="A276" s="49">
        <v>273</v>
      </c>
      <c r="B276" s="60" t="s">
        <v>17</v>
      </c>
      <c r="C276" s="61" t="s">
        <v>465</v>
      </c>
      <c r="D276" s="52" t="s">
        <v>466</v>
      </c>
      <c r="E276" s="52" t="s">
        <v>545</v>
      </c>
      <c r="F276" s="82" t="s">
        <v>546</v>
      </c>
      <c r="G276" s="54" t="s">
        <v>22</v>
      </c>
      <c r="H276" s="54" t="s">
        <v>22</v>
      </c>
      <c r="I276" s="52" t="s">
        <v>23</v>
      </c>
      <c r="J276" s="71">
        <v>41.7</v>
      </c>
      <c r="K276" s="72">
        <v>0.43</v>
      </c>
      <c r="L276" s="73">
        <f t="shared" si="4"/>
        <v>17.931</v>
      </c>
      <c r="M276" s="85" t="s">
        <v>204</v>
      </c>
    </row>
    <row r="277" ht="15.6" customHeight="1" spans="1:13">
      <c r="A277" s="49">
        <v>274</v>
      </c>
      <c r="B277" s="50" t="s">
        <v>17</v>
      </c>
      <c r="C277" s="61" t="s">
        <v>465</v>
      </c>
      <c r="D277" s="52" t="s">
        <v>466</v>
      </c>
      <c r="E277" s="52" t="s">
        <v>547</v>
      </c>
      <c r="F277" s="55" t="s">
        <v>548</v>
      </c>
      <c r="G277" s="54" t="s">
        <v>22</v>
      </c>
      <c r="H277" s="54" t="s">
        <v>22</v>
      </c>
      <c r="I277" s="52" t="s">
        <v>23</v>
      </c>
      <c r="J277" s="71">
        <v>73.2</v>
      </c>
      <c r="K277" s="72">
        <v>0.43</v>
      </c>
      <c r="L277" s="73">
        <f t="shared" si="4"/>
        <v>31.476</v>
      </c>
      <c r="M277" s="60"/>
    </row>
    <row r="278" ht="15.6" customHeight="1" spans="1:13">
      <c r="A278" s="49">
        <v>275</v>
      </c>
      <c r="B278" s="50" t="s">
        <v>17</v>
      </c>
      <c r="C278" s="61" t="s">
        <v>465</v>
      </c>
      <c r="D278" s="52" t="s">
        <v>466</v>
      </c>
      <c r="E278" s="52" t="s">
        <v>549</v>
      </c>
      <c r="F278" s="55" t="s">
        <v>550</v>
      </c>
      <c r="G278" s="54" t="s">
        <v>22</v>
      </c>
      <c r="H278" s="54" t="s">
        <v>22</v>
      </c>
      <c r="I278" s="52" t="s">
        <v>23</v>
      </c>
      <c r="J278" s="71">
        <v>57.2</v>
      </c>
      <c r="K278" s="72">
        <v>0.43</v>
      </c>
      <c r="L278" s="73">
        <f t="shared" si="4"/>
        <v>24.596</v>
      </c>
      <c r="M278" s="60"/>
    </row>
    <row r="279" ht="15.6" customHeight="1" spans="1:13">
      <c r="A279" s="49">
        <v>276</v>
      </c>
      <c r="B279" s="50" t="s">
        <v>17</v>
      </c>
      <c r="C279" s="61" t="s">
        <v>465</v>
      </c>
      <c r="D279" s="52" t="s">
        <v>466</v>
      </c>
      <c r="E279" s="52" t="s">
        <v>551</v>
      </c>
      <c r="F279" s="55" t="s">
        <v>552</v>
      </c>
      <c r="G279" s="54" t="s">
        <v>22</v>
      </c>
      <c r="H279" s="54" t="s">
        <v>22</v>
      </c>
      <c r="I279" s="52" t="s">
        <v>23</v>
      </c>
      <c r="J279" s="71">
        <v>63.2</v>
      </c>
      <c r="K279" s="72">
        <v>0.43</v>
      </c>
      <c r="L279" s="73">
        <f t="shared" si="4"/>
        <v>27.176</v>
      </c>
      <c r="M279" s="60"/>
    </row>
    <row r="280" ht="15.6" customHeight="1" spans="1:13">
      <c r="A280" s="49">
        <v>277</v>
      </c>
      <c r="B280" s="50" t="s">
        <v>17</v>
      </c>
      <c r="C280" s="61" t="s">
        <v>465</v>
      </c>
      <c r="D280" s="52" t="s">
        <v>466</v>
      </c>
      <c r="E280" s="52" t="s">
        <v>549</v>
      </c>
      <c r="F280" s="66" t="s">
        <v>553</v>
      </c>
      <c r="G280" s="54" t="s">
        <v>22</v>
      </c>
      <c r="H280" s="54" t="s">
        <v>22</v>
      </c>
      <c r="I280" s="52" t="s">
        <v>23</v>
      </c>
      <c r="J280" s="71">
        <v>7.2</v>
      </c>
      <c r="K280" s="72">
        <v>0.43</v>
      </c>
      <c r="L280" s="73">
        <f t="shared" si="4"/>
        <v>3.096</v>
      </c>
      <c r="M280" s="66" t="s">
        <v>554</v>
      </c>
    </row>
    <row r="281" ht="15.6" customHeight="1" spans="1:13">
      <c r="A281" s="49">
        <v>278</v>
      </c>
      <c r="B281" s="50" t="s">
        <v>17</v>
      </c>
      <c r="C281" s="61" t="s">
        <v>465</v>
      </c>
      <c r="D281" s="52" t="s">
        <v>466</v>
      </c>
      <c r="E281" s="52" t="s">
        <v>551</v>
      </c>
      <c r="F281" s="66" t="s">
        <v>555</v>
      </c>
      <c r="G281" s="54" t="s">
        <v>22</v>
      </c>
      <c r="H281" s="54" t="s">
        <v>22</v>
      </c>
      <c r="I281" s="52" t="s">
        <v>23</v>
      </c>
      <c r="J281" s="71">
        <v>22.5</v>
      </c>
      <c r="K281" s="72">
        <v>0.43</v>
      </c>
      <c r="L281" s="73">
        <f t="shared" si="4"/>
        <v>9.675</v>
      </c>
      <c r="M281" s="60"/>
    </row>
    <row r="282" ht="15.6" customHeight="1" spans="1:13">
      <c r="A282" s="49">
        <v>279</v>
      </c>
      <c r="B282" s="50" t="s">
        <v>17</v>
      </c>
      <c r="C282" s="61" t="s">
        <v>465</v>
      </c>
      <c r="D282" s="52" t="s">
        <v>466</v>
      </c>
      <c r="E282" s="52" t="s">
        <v>549</v>
      </c>
      <c r="F282" s="55" t="s">
        <v>556</v>
      </c>
      <c r="G282" s="54" t="s">
        <v>22</v>
      </c>
      <c r="H282" s="54" t="s">
        <v>22</v>
      </c>
      <c r="I282" s="52" t="s">
        <v>23</v>
      </c>
      <c r="J282" s="71">
        <v>30.5</v>
      </c>
      <c r="K282" s="72">
        <v>0.43</v>
      </c>
      <c r="L282" s="73">
        <f t="shared" si="4"/>
        <v>13.115</v>
      </c>
      <c r="M282" s="60"/>
    </row>
    <row r="283" ht="15.6" customHeight="1" spans="1:13">
      <c r="A283" s="49">
        <v>280</v>
      </c>
      <c r="B283" s="50" t="s">
        <v>17</v>
      </c>
      <c r="C283" s="95" t="s">
        <v>396</v>
      </c>
      <c r="D283" s="96" t="s">
        <v>557</v>
      </c>
      <c r="E283" s="52" t="s">
        <v>551</v>
      </c>
      <c r="F283" s="97" t="s">
        <v>558</v>
      </c>
      <c r="G283" s="54" t="s">
        <v>22</v>
      </c>
      <c r="H283" s="54" t="s">
        <v>22</v>
      </c>
      <c r="I283" s="52" t="s">
        <v>23</v>
      </c>
      <c r="J283" s="71">
        <v>72.4</v>
      </c>
      <c r="K283" s="72">
        <v>0.43</v>
      </c>
      <c r="L283" s="73">
        <f t="shared" si="4"/>
        <v>31.132</v>
      </c>
      <c r="M283" s="98" t="s">
        <v>559</v>
      </c>
    </row>
    <row r="284" ht="15.6" customHeight="1" spans="1:13">
      <c r="A284" s="49">
        <v>281</v>
      </c>
      <c r="B284" s="50" t="s">
        <v>17</v>
      </c>
      <c r="C284" s="61" t="s">
        <v>465</v>
      </c>
      <c r="D284" s="52" t="s">
        <v>466</v>
      </c>
      <c r="E284" s="52" t="s">
        <v>560</v>
      </c>
      <c r="F284" s="59" t="s">
        <v>561</v>
      </c>
      <c r="G284" s="54" t="s">
        <v>22</v>
      </c>
      <c r="H284" s="54" t="s">
        <v>22</v>
      </c>
      <c r="I284" s="52" t="s">
        <v>23</v>
      </c>
      <c r="J284" s="71">
        <v>15</v>
      </c>
      <c r="K284" s="72">
        <v>0.43</v>
      </c>
      <c r="L284" s="73">
        <f t="shared" si="4"/>
        <v>6.45</v>
      </c>
      <c r="M284" s="81" t="s">
        <v>562</v>
      </c>
    </row>
    <row r="285" ht="15.6" customHeight="1" spans="1:13">
      <c r="A285" s="49">
        <v>282</v>
      </c>
      <c r="B285" s="50" t="s">
        <v>17</v>
      </c>
      <c r="C285" s="61" t="s">
        <v>465</v>
      </c>
      <c r="D285" s="52" t="s">
        <v>466</v>
      </c>
      <c r="E285" s="52" t="s">
        <v>563</v>
      </c>
      <c r="F285" s="59" t="s">
        <v>564</v>
      </c>
      <c r="G285" s="54" t="s">
        <v>22</v>
      </c>
      <c r="H285" s="54" t="s">
        <v>22</v>
      </c>
      <c r="I285" s="52" t="s">
        <v>23</v>
      </c>
      <c r="J285" s="71">
        <v>25.3</v>
      </c>
      <c r="K285" s="72">
        <v>0.43</v>
      </c>
      <c r="L285" s="73">
        <f t="shared" si="4"/>
        <v>10.879</v>
      </c>
      <c r="M285" s="81" t="s">
        <v>565</v>
      </c>
    </row>
    <row r="286" ht="15.6" customHeight="1" spans="1:13">
      <c r="A286" s="49">
        <v>283</v>
      </c>
      <c r="B286" s="50" t="s">
        <v>17</v>
      </c>
      <c r="C286" s="61" t="s">
        <v>566</v>
      </c>
      <c r="D286" s="52" t="s">
        <v>567</v>
      </c>
      <c r="E286" s="52" t="s">
        <v>568</v>
      </c>
      <c r="F286" s="59" t="s">
        <v>569</v>
      </c>
      <c r="G286" s="54" t="s">
        <v>22</v>
      </c>
      <c r="H286" s="54" t="s">
        <v>22</v>
      </c>
      <c r="I286" s="52" t="s">
        <v>23</v>
      </c>
      <c r="J286" s="71">
        <v>6.6</v>
      </c>
      <c r="K286" s="72">
        <v>0.43</v>
      </c>
      <c r="L286" s="73">
        <f t="shared" si="4"/>
        <v>2.838</v>
      </c>
      <c r="M286" s="99" t="s">
        <v>570</v>
      </c>
    </row>
    <row r="287" ht="15.6" customHeight="1" spans="1:13">
      <c r="A287" s="49">
        <v>284</v>
      </c>
      <c r="B287" s="50" t="s">
        <v>17</v>
      </c>
      <c r="C287" s="61" t="s">
        <v>566</v>
      </c>
      <c r="D287" s="52" t="s">
        <v>567</v>
      </c>
      <c r="E287" s="52" t="s">
        <v>571</v>
      </c>
      <c r="F287" s="90" t="s">
        <v>572</v>
      </c>
      <c r="G287" s="54" t="s">
        <v>22</v>
      </c>
      <c r="H287" s="54" t="s">
        <v>22</v>
      </c>
      <c r="I287" s="52" t="s">
        <v>23</v>
      </c>
      <c r="J287" s="71">
        <v>3.1</v>
      </c>
      <c r="K287" s="72">
        <v>0.43</v>
      </c>
      <c r="L287" s="73">
        <f t="shared" si="4"/>
        <v>1.333</v>
      </c>
      <c r="M287" s="60"/>
    </row>
    <row r="288" ht="15.6" customHeight="1" spans="1:13">
      <c r="A288" s="49">
        <v>285</v>
      </c>
      <c r="B288" s="50" t="s">
        <v>17</v>
      </c>
      <c r="C288" s="61" t="s">
        <v>566</v>
      </c>
      <c r="D288" s="52" t="s">
        <v>567</v>
      </c>
      <c r="E288" s="52" t="s">
        <v>573</v>
      </c>
      <c r="F288" s="55" t="s">
        <v>574</v>
      </c>
      <c r="G288" s="54" t="s">
        <v>22</v>
      </c>
      <c r="H288" s="54" t="s">
        <v>22</v>
      </c>
      <c r="I288" s="52" t="s">
        <v>23</v>
      </c>
      <c r="J288" s="71">
        <v>4.3</v>
      </c>
      <c r="K288" s="72">
        <v>0.43</v>
      </c>
      <c r="L288" s="73">
        <f t="shared" si="4"/>
        <v>1.849</v>
      </c>
      <c r="M288" s="60"/>
    </row>
    <row r="289" ht="15.6" customHeight="1" spans="1:13">
      <c r="A289" s="49">
        <v>286</v>
      </c>
      <c r="B289" s="50" t="s">
        <v>17</v>
      </c>
      <c r="C289" s="61" t="s">
        <v>566</v>
      </c>
      <c r="D289" s="52" t="s">
        <v>567</v>
      </c>
      <c r="E289" s="52" t="s">
        <v>575</v>
      </c>
      <c r="F289" s="55" t="s">
        <v>576</v>
      </c>
      <c r="G289" s="54" t="s">
        <v>22</v>
      </c>
      <c r="H289" s="54" t="s">
        <v>22</v>
      </c>
      <c r="I289" s="52" t="s">
        <v>23</v>
      </c>
      <c r="J289" s="71">
        <v>9</v>
      </c>
      <c r="K289" s="72">
        <v>0.43</v>
      </c>
      <c r="L289" s="73">
        <f t="shared" si="4"/>
        <v>3.87</v>
      </c>
      <c r="M289" s="60"/>
    </row>
    <row r="290" ht="15.6" customHeight="1" spans="1:13">
      <c r="A290" s="49">
        <v>287</v>
      </c>
      <c r="B290" s="50" t="s">
        <v>17</v>
      </c>
      <c r="C290" s="61" t="s">
        <v>566</v>
      </c>
      <c r="D290" s="52" t="s">
        <v>567</v>
      </c>
      <c r="E290" s="52" t="s">
        <v>577</v>
      </c>
      <c r="F290" s="55" t="s">
        <v>578</v>
      </c>
      <c r="G290" s="54" t="s">
        <v>22</v>
      </c>
      <c r="H290" s="54" t="s">
        <v>22</v>
      </c>
      <c r="I290" s="52" t="s">
        <v>23</v>
      </c>
      <c r="J290" s="71">
        <v>3.1</v>
      </c>
      <c r="K290" s="72">
        <v>0.43</v>
      </c>
      <c r="L290" s="73">
        <f t="shared" si="4"/>
        <v>1.333</v>
      </c>
      <c r="M290" s="60"/>
    </row>
    <row r="291" ht="15.6" customHeight="1" spans="1:13">
      <c r="A291" s="49">
        <v>288</v>
      </c>
      <c r="B291" s="50" t="s">
        <v>17</v>
      </c>
      <c r="C291" s="61" t="s">
        <v>566</v>
      </c>
      <c r="D291" s="52" t="s">
        <v>567</v>
      </c>
      <c r="E291" s="52" t="s">
        <v>579</v>
      </c>
      <c r="F291" s="55" t="s">
        <v>580</v>
      </c>
      <c r="G291" s="54" t="s">
        <v>22</v>
      </c>
      <c r="H291" s="54" t="s">
        <v>22</v>
      </c>
      <c r="I291" s="52" t="s">
        <v>23</v>
      </c>
      <c r="J291" s="71">
        <v>4.3</v>
      </c>
      <c r="K291" s="72">
        <v>0.43</v>
      </c>
      <c r="L291" s="73">
        <f t="shared" si="4"/>
        <v>1.849</v>
      </c>
      <c r="M291" s="60"/>
    </row>
    <row r="292" ht="15.6" customHeight="1" spans="1:13">
      <c r="A292" s="49">
        <v>289</v>
      </c>
      <c r="B292" s="50" t="s">
        <v>17</v>
      </c>
      <c r="C292" s="61" t="s">
        <v>566</v>
      </c>
      <c r="D292" s="52" t="s">
        <v>567</v>
      </c>
      <c r="E292" s="52" t="s">
        <v>581</v>
      </c>
      <c r="F292" s="55" t="s">
        <v>582</v>
      </c>
      <c r="G292" s="54" t="s">
        <v>22</v>
      </c>
      <c r="H292" s="54" t="s">
        <v>22</v>
      </c>
      <c r="I292" s="52" t="s">
        <v>23</v>
      </c>
      <c r="J292" s="71">
        <v>3.1</v>
      </c>
      <c r="K292" s="72">
        <v>0.43</v>
      </c>
      <c r="L292" s="73">
        <f t="shared" si="4"/>
        <v>1.333</v>
      </c>
      <c r="M292" s="60"/>
    </row>
    <row r="293" ht="15.6" customHeight="1" spans="1:13">
      <c r="A293" s="49">
        <v>290</v>
      </c>
      <c r="B293" s="50" t="s">
        <v>17</v>
      </c>
      <c r="C293" s="61" t="s">
        <v>566</v>
      </c>
      <c r="D293" s="52" t="s">
        <v>567</v>
      </c>
      <c r="E293" s="52" t="s">
        <v>583</v>
      </c>
      <c r="F293" s="55" t="s">
        <v>584</v>
      </c>
      <c r="G293" s="54" t="s">
        <v>22</v>
      </c>
      <c r="H293" s="54" t="s">
        <v>22</v>
      </c>
      <c r="I293" s="52" t="s">
        <v>23</v>
      </c>
      <c r="J293" s="71">
        <v>5.5</v>
      </c>
      <c r="K293" s="72">
        <v>0.43</v>
      </c>
      <c r="L293" s="73">
        <f t="shared" si="4"/>
        <v>2.365</v>
      </c>
      <c r="M293" s="60"/>
    </row>
    <row r="294" ht="15.6" customHeight="1" spans="1:13">
      <c r="A294" s="49">
        <v>291</v>
      </c>
      <c r="B294" s="50" t="s">
        <v>17</v>
      </c>
      <c r="C294" s="61" t="s">
        <v>566</v>
      </c>
      <c r="D294" s="52" t="s">
        <v>567</v>
      </c>
      <c r="E294" s="52" t="s">
        <v>585</v>
      </c>
      <c r="F294" s="55" t="s">
        <v>586</v>
      </c>
      <c r="G294" s="54" t="s">
        <v>22</v>
      </c>
      <c r="H294" s="54" t="s">
        <v>22</v>
      </c>
      <c r="I294" s="52" t="s">
        <v>23</v>
      </c>
      <c r="J294" s="71">
        <v>1.2</v>
      </c>
      <c r="K294" s="72">
        <v>0.43</v>
      </c>
      <c r="L294" s="73">
        <f t="shared" si="4"/>
        <v>0.516</v>
      </c>
      <c r="M294" s="60"/>
    </row>
    <row r="295" ht="15.6" customHeight="1" spans="1:13">
      <c r="A295" s="49">
        <v>292</v>
      </c>
      <c r="B295" s="50" t="s">
        <v>17</v>
      </c>
      <c r="C295" s="61" t="s">
        <v>566</v>
      </c>
      <c r="D295" s="52" t="s">
        <v>567</v>
      </c>
      <c r="E295" s="52" t="s">
        <v>587</v>
      </c>
      <c r="F295" s="55" t="s">
        <v>588</v>
      </c>
      <c r="G295" s="54" t="s">
        <v>22</v>
      </c>
      <c r="H295" s="54" t="s">
        <v>22</v>
      </c>
      <c r="I295" s="52" t="s">
        <v>23</v>
      </c>
      <c r="J295" s="71">
        <v>5.5</v>
      </c>
      <c r="K295" s="72">
        <v>0.43</v>
      </c>
      <c r="L295" s="73">
        <f t="shared" si="4"/>
        <v>2.365</v>
      </c>
      <c r="M295" s="60"/>
    </row>
    <row r="296" ht="15.6" customHeight="1" spans="1:13">
      <c r="A296" s="49">
        <v>293</v>
      </c>
      <c r="B296" s="50" t="s">
        <v>17</v>
      </c>
      <c r="C296" s="61" t="s">
        <v>566</v>
      </c>
      <c r="D296" s="52" t="s">
        <v>567</v>
      </c>
      <c r="E296" s="52" t="s">
        <v>589</v>
      </c>
      <c r="F296" s="55" t="s">
        <v>590</v>
      </c>
      <c r="G296" s="54" t="s">
        <v>22</v>
      </c>
      <c r="H296" s="54" t="s">
        <v>22</v>
      </c>
      <c r="I296" s="52" t="s">
        <v>23</v>
      </c>
      <c r="J296" s="71">
        <v>9</v>
      </c>
      <c r="K296" s="72">
        <v>0.43</v>
      </c>
      <c r="L296" s="73">
        <f t="shared" si="4"/>
        <v>3.87</v>
      </c>
      <c r="M296" s="60"/>
    </row>
    <row r="297" ht="15.6" customHeight="1" spans="1:13">
      <c r="A297" s="49">
        <v>294</v>
      </c>
      <c r="B297" s="50" t="s">
        <v>17</v>
      </c>
      <c r="C297" s="61" t="s">
        <v>566</v>
      </c>
      <c r="D297" s="52" t="s">
        <v>567</v>
      </c>
      <c r="E297" s="52" t="s">
        <v>591</v>
      </c>
      <c r="F297" s="55" t="s">
        <v>592</v>
      </c>
      <c r="G297" s="54" t="s">
        <v>22</v>
      </c>
      <c r="H297" s="54" t="s">
        <v>22</v>
      </c>
      <c r="I297" s="52" t="s">
        <v>23</v>
      </c>
      <c r="J297" s="71">
        <v>4.3</v>
      </c>
      <c r="K297" s="72">
        <v>0.43</v>
      </c>
      <c r="L297" s="73">
        <f t="shared" si="4"/>
        <v>1.849</v>
      </c>
      <c r="M297" s="60"/>
    </row>
    <row r="298" ht="15.6" customHeight="1" spans="1:13">
      <c r="A298" s="49">
        <v>295</v>
      </c>
      <c r="B298" s="50" t="s">
        <v>17</v>
      </c>
      <c r="C298" s="61" t="s">
        <v>566</v>
      </c>
      <c r="D298" s="52" t="s">
        <v>567</v>
      </c>
      <c r="E298" s="52" t="s">
        <v>593</v>
      </c>
      <c r="F298" s="59" t="s">
        <v>594</v>
      </c>
      <c r="G298" s="54" t="s">
        <v>22</v>
      </c>
      <c r="H298" s="54" t="s">
        <v>22</v>
      </c>
      <c r="I298" s="52" t="s">
        <v>23</v>
      </c>
      <c r="J298" s="71">
        <v>6.6</v>
      </c>
      <c r="K298" s="72">
        <v>0.43</v>
      </c>
      <c r="L298" s="73">
        <f t="shared" si="4"/>
        <v>2.838</v>
      </c>
      <c r="M298" s="99" t="s">
        <v>595</v>
      </c>
    </row>
    <row r="299" ht="15.6" customHeight="1" spans="1:13">
      <c r="A299" s="49">
        <v>296</v>
      </c>
      <c r="B299" s="50" t="s">
        <v>17</v>
      </c>
      <c r="C299" s="61" t="s">
        <v>566</v>
      </c>
      <c r="D299" s="52" t="s">
        <v>567</v>
      </c>
      <c r="E299" s="52" t="s">
        <v>596</v>
      </c>
      <c r="F299" s="55" t="s">
        <v>597</v>
      </c>
      <c r="G299" s="54" t="s">
        <v>22</v>
      </c>
      <c r="H299" s="54" t="s">
        <v>22</v>
      </c>
      <c r="I299" s="52" t="s">
        <v>23</v>
      </c>
      <c r="J299" s="71">
        <v>13.8</v>
      </c>
      <c r="K299" s="72">
        <v>0.43</v>
      </c>
      <c r="L299" s="73">
        <f t="shared" si="4"/>
        <v>5.934</v>
      </c>
      <c r="M299" s="60"/>
    </row>
    <row r="300" ht="15.6" customHeight="1" spans="1:13">
      <c r="A300" s="49">
        <v>297</v>
      </c>
      <c r="B300" s="50" t="s">
        <v>17</v>
      </c>
      <c r="C300" s="61" t="s">
        <v>566</v>
      </c>
      <c r="D300" s="52" t="s">
        <v>567</v>
      </c>
      <c r="E300" s="52" t="s">
        <v>598</v>
      </c>
      <c r="F300" s="55" t="s">
        <v>599</v>
      </c>
      <c r="G300" s="54" t="s">
        <v>22</v>
      </c>
      <c r="H300" s="54" t="s">
        <v>22</v>
      </c>
      <c r="I300" s="52" t="s">
        <v>23</v>
      </c>
      <c r="J300" s="71">
        <v>3.1</v>
      </c>
      <c r="K300" s="72">
        <v>0.43</v>
      </c>
      <c r="L300" s="73">
        <f t="shared" si="4"/>
        <v>1.333</v>
      </c>
      <c r="M300" s="60"/>
    </row>
    <row r="301" ht="15.6" customHeight="1" spans="1:13">
      <c r="A301" s="49">
        <v>298</v>
      </c>
      <c r="B301" s="50" t="s">
        <v>17</v>
      </c>
      <c r="C301" s="61" t="s">
        <v>566</v>
      </c>
      <c r="D301" s="52" t="s">
        <v>567</v>
      </c>
      <c r="E301" s="52" t="s">
        <v>600</v>
      </c>
      <c r="F301" s="55" t="s">
        <v>601</v>
      </c>
      <c r="G301" s="54" t="s">
        <v>22</v>
      </c>
      <c r="H301" s="54" t="s">
        <v>22</v>
      </c>
      <c r="I301" s="52" t="s">
        <v>23</v>
      </c>
      <c r="J301" s="71">
        <v>5.5</v>
      </c>
      <c r="K301" s="72">
        <v>0.43</v>
      </c>
      <c r="L301" s="73">
        <f t="shared" si="4"/>
        <v>2.365</v>
      </c>
      <c r="M301" s="60"/>
    </row>
    <row r="302" ht="15.6" customHeight="1" spans="1:13">
      <c r="A302" s="49">
        <v>299</v>
      </c>
      <c r="B302" s="50" t="s">
        <v>17</v>
      </c>
      <c r="C302" s="61" t="s">
        <v>566</v>
      </c>
      <c r="D302" s="52" t="s">
        <v>567</v>
      </c>
      <c r="E302" s="52" t="s">
        <v>598</v>
      </c>
      <c r="F302" s="55" t="s">
        <v>602</v>
      </c>
      <c r="G302" s="54" t="s">
        <v>22</v>
      </c>
      <c r="H302" s="54" t="s">
        <v>22</v>
      </c>
      <c r="I302" s="52" t="s">
        <v>23</v>
      </c>
      <c r="J302" s="71">
        <v>16.2</v>
      </c>
      <c r="K302" s="72">
        <v>0.43</v>
      </c>
      <c r="L302" s="73">
        <f t="shared" si="4"/>
        <v>6.966</v>
      </c>
      <c r="M302" s="60"/>
    </row>
    <row r="303" ht="15.6" customHeight="1" spans="1:13">
      <c r="A303" s="49">
        <v>300</v>
      </c>
      <c r="B303" s="50" t="s">
        <v>17</v>
      </c>
      <c r="C303" s="61" t="s">
        <v>566</v>
      </c>
      <c r="D303" s="52" t="s">
        <v>567</v>
      </c>
      <c r="E303" s="52" t="s">
        <v>603</v>
      </c>
      <c r="F303" s="55" t="s">
        <v>604</v>
      </c>
      <c r="G303" s="54" t="s">
        <v>22</v>
      </c>
      <c r="H303" s="54" t="s">
        <v>22</v>
      </c>
      <c r="I303" s="52" t="s">
        <v>23</v>
      </c>
      <c r="J303" s="71">
        <v>3.1</v>
      </c>
      <c r="K303" s="72">
        <v>0.43</v>
      </c>
      <c r="L303" s="73">
        <f t="shared" si="4"/>
        <v>1.333</v>
      </c>
      <c r="M303" s="60"/>
    </row>
    <row r="304" ht="15.6" customHeight="1" spans="1:13">
      <c r="A304" s="49">
        <v>301</v>
      </c>
      <c r="B304" s="50" t="s">
        <v>17</v>
      </c>
      <c r="C304" s="61" t="s">
        <v>566</v>
      </c>
      <c r="D304" s="52" t="s">
        <v>567</v>
      </c>
      <c r="E304" s="52" t="s">
        <v>605</v>
      </c>
      <c r="F304" s="57" t="s">
        <v>606</v>
      </c>
      <c r="G304" s="54" t="s">
        <v>22</v>
      </c>
      <c r="H304" s="54" t="s">
        <v>22</v>
      </c>
      <c r="I304" s="52" t="s">
        <v>23</v>
      </c>
      <c r="J304" s="71">
        <v>5.5</v>
      </c>
      <c r="K304" s="72">
        <v>0.43</v>
      </c>
      <c r="L304" s="73">
        <f t="shared" si="4"/>
        <v>2.365</v>
      </c>
      <c r="M304" s="81" t="s">
        <v>607</v>
      </c>
    </row>
    <row r="305" ht="15.6" customHeight="1" spans="1:13">
      <c r="A305" s="49">
        <v>302</v>
      </c>
      <c r="B305" s="50" t="s">
        <v>17</v>
      </c>
      <c r="C305" s="61" t="s">
        <v>566</v>
      </c>
      <c r="D305" s="52" t="s">
        <v>567</v>
      </c>
      <c r="E305" s="52" t="s">
        <v>608</v>
      </c>
      <c r="F305" s="57" t="s">
        <v>609</v>
      </c>
      <c r="G305" s="54" t="s">
        <v>22</v>
      </c>
      <c r="H305" s="54" t="s">
        <v>22</v>
      </c>
      <c r="I305" s="52" t="s">
        <v>23</v>
      </c>
      <c r="J305" s="71">
        <v>4.3</v>
      </c>
      <c r="K305" s="72">
        <v>0.43</v>
      </c>
      <c r="L305" s="73">
        <f t="shared" si="4"/>
        <v>1.849</v>
      </c>
      <c r="M305" s="60"/>
    </row>
    <row r="306" ht="15.6" customHeight="1" spans="1:13">
      <c r="A306" s="49">
        <v>303</v>
      </c>
      <c r="B306" s="50" t="s">
        <v>17</v>
      </c>
      <c r="C306" s="61" t="s">
        <v>566</v>
      </c>
      <c r="D306" s="52" t="s">
        <v>567</v>
      </c>
      <c r="E306" s="52" t="s">
        <v>610</v>
      </c>
      <c r="F306" s="55" t="s">
        <v>611</v>
      </c>
      <c r="G306" s="54" t="s">
        <v>22</v>
      </c>
      <c r="H306" s="54" t="s">
        <v>22</v>
      </c>
      <c r="I306" s="52" t="s">
        <v>23</v>
      </c>
      <c r="J306" s="71">
        <v>7.8</v>
      </c>
      <c r="K306" s="72">
        <v>0.43</v>
      </c>
      <c r="L306" s="73">
        <f t="shared" si="4"/>
        <v>3.354</v>
      </c>
      <c r="M306" s="60"/>
    </row>
    <row r="307" ht="15.6" customHeight="1" spans="1:13">
      <c r="A307" s="49">
        <v>304</v>
      </c>
      <c r="B307" s="50" t="s">
        <v>17</v>
      </c>
      <c r="C307" s="61" t="s">
        <v>566</v>
      </c>
      <c r="D307" s="52" t="s">
        <v>567</v>
      </c>
      <c r="E307" s="52" t="s">
        <v>612</v>
      </c>
      <c r="F307" s="59" t="s">
        <v>613</v>
      </c>
      <c r="G307" s="54" t="s">
        <v>22</v>
      </c>
      <c r="H307" s="54" t="s">
        <v>22</v>
      </c>
      <c r="I307" s="52" t="s">
        <v>23</v>
      </c>
      <c r="J307" s="71">
        <v>5.5</v>
      </c>
      <c r="K307" s="72">
        <v>0.43</v>
      </c>
      <c r="L307" s="73">
        <f t="shared" si="4"/>
        <v>2.365</v>
      </c>
      <c r="M307" s="81" t="s">
        <v>614</v>
      </c>
    </row>
    <row r="308" ht="15.6" customHeight="1" spans="1:13">
      <c r="A308" s="49">
        <v>305</v>
      </c>
      <c r="B308" s="50" t="s">
        <v>17</v>
      </c>
      <c r="C308" s="61" t="s">
        <v>566</v>
      </c>
      <c r="D308" s="52" t="s">
        <v>567</v>
      </c>
      <c r="E308" s="52" t="s">
        <v>615</v>
      </c>
      <c r="F308" s="55" t="s">
        <v>616</v>
      </c>
      <c r="G308" s="54" t="s">
        <v>22</v>
      </c>
      <c r="H308" s="54" t="s">
        <v>22</v>
      </c>
      <c r="I308" s="52" t="s">
        <v>23</v>
      </c>
      <c r="J308" s="71">
        <v>4.3</v>
      </c>
      <c r="K308" s="72">
        <v>0.43</v>
      </c>
      <c r="L308" s="73">
        <f t="shared" si="4"/>
        <v>1.849</v>
      </c>
      <c r="M308" s="60"/>
    </row>
    <row r="309" ht="15.6" customHeight="1" spans="1:13">
      <c r="A309" s="49">
        <v>306</v>
      </c>
      <c r="B309" s="50" t="s">
        <v>17</v>
      </c>
      <c r="C309" s="61" t="s">
        <v>566</v>
      </c>
      <c r="D309" s="52" t="s">
        <v>567</v>
      </c>
      <c r="E309" s="52" t="s">
        <v>617</v>
      </c>
      <c r="F309" s="57" t="s">
        <v>618</v>
      </c>
      <c r="G309" s="54" t="s">
        <v>22</v>
      </c>
      <c r="H309" s="54" t="s">
        <v>22</v>
      </c>
      <c r="I309" s="52" t="s">
        <v>23</v>
      </c>
      <c r="J309" s="71">
        <v>5.5</v>
      </c>
      <c r="K309" s="72">
        <v>0.43</v>
      </c>
      <c r="L309" s="73">
        <f t="shared" si="4"/>
        <v>2.365</v>
      </c>
      <c r="M309" s="60"/>
    </row>
    <row r="310" ht="15.6" customHeight="1" spans="1:13">
      <c r="A310" s="49">
        <v>307</v>
      </c>
      <c r="B310" s="50" t="s">
        <v>17</v>
      </c>
      <c r="C310" s="61" t="s">
        <v>566</v>
      </c>
      <c r="D310" s="52" t="s">
        <v>567</v>
      </c>
      <c r="E310" s="52" t="s">
        <v>619</v>
      </c>
      <c r="F310" s="55" t="s">
        <v>620</v>
      </c>
      <c r="G310" s="54" t="s">
        <v>22</v>
      </c>
      <c r="H310" s="54" t="s">
        <v>22</v>
      </c>
      <c r="I310" s="52" t="s">
        <v>23</v>
      </c>
      <c r="J310" s="71">
        <v>4.3</v>
      </c>
      <c r="K310" s="72">
        <v>0.43</v>
      </c>
      <c r="L310" s="73">
        <f t="shared" si="4"/>
        <v>1.849</v>
      </c>
      <c r="M310" s="60"/>
    </row>
    <row r="311" ht="15.6" customHeight="1" spans="1:13">
      <c r="A311" s="49">
        <v>308</v>
      </c>
      <c r="B311" s="50" t="s">
        <v>17</v>
      </c>
      <c r="C311" s="61" t="s">
        <v>566</v>
      </c>
      <c r="D311" s="52" t="s">
        <v>567</v>
      </c>
      <c r="E311" s="52" t="s">
        <v>621</v>
      </c>
      <c r="F311" s="55" t="s">
        <v>622</v>
      </c>
      <c r="G311" s="54" t="s">
        <v>22</v>
      </c>
      <c r="H311" s="54" t="s">
        <v>22</v>
      </c>
      <c r="I311" s="52" t="s">
        <v>23</v>
      </c>
      <c r="J311" s="71">
        <v>4.3</v>
      </c>
      <c r="K311" s="72">
        <v>0.43</v>
      </c>
      <c r="L311" s="73">
        <f t="shared" si="4"/>
        <v>1.849</v>
      </c>
      <c r="M311" s="60"/>
    </row>
    <row r="312" ht="15.6" customHeight="1" spans="1:13">
      <c r="A312" s="49">
        <v>309</v>
      </c>
      <c r="B312" s="50" t="s">
        <v>17</v>
      </c>
      <c r="C312" s="61" t="s">
        <v>566</v>
      </c>
      <c r="D312" s="52" t="s">
        <v>567</v>
      </c>
      <c r="E312" s="52" t="s">
        <v>623</v>
      </c>
      <c r="F312" s="55" t="s">
        <v>624</v>
      </c>
      <c r="G312" s="54" t="s">
        <v>22</v>
      </c>
      <c r="H312" s="54" t="s">
        <v>22</v>
      </c>
      <c r="I312" s="52" t="s">
        <v>23</v>
      </c>
      <c r="J312" s="71">
        <v>5.5</v>
      </c>
      <c r="K312" s="72">
        <v>0.43</v>
      </c>
      <c r="L312" s="73">
        <f t="shared" si="4"/>
        <v>2.365</v>
      </c>
      <c r="M312" s="60"/>
    </row>
    <row r="313" ht="15.6" customHeight="1" spans="1:13">
      <c r="A313" s="49">
        <v>310</v>
      </c>
      <c r="B313" s="50" t="s">
        <v>17</v>
      </c>
      <c r="C313" s="61" t="s">
        <v>566</v>
      </c>
      <c r="D313" s="52" t="s">
        <v>567</v>
      </c>
      <c r="E313" s="52" t="s">
        <v>625</v>
      </c>
      <c r="F313" s="55" t="s">
        <v>626</v>
      </c>
      <c r="G313" s="54" t="s">
        <v>22</v>
      </c>
      <c r="H313" s="54" t="s">
        <v>22</v>
      </c>
      <c r="I313" s="52" t="s">
        <v>23</v>
      </c>
      <c r="J313" s="71">
        <v>13.8</v>
      </c>
      <c r="K313" s="72">
        <v>0.43</v>
      </c>
      <c r="L313" s="73">
        <f t="shared" si="4"/>
        <v>5.934</v>
      </c>
      <c r="M313" s="60"/>
    </row>
    <row r="314" ht="15.6" customHeight="1" spans="1:13">
      <c r="A314" s="49">
        <v>311</v>
      </c>
      <c r="B314" s="50" t="s">
        <v>17</v>
      </c>
      <c r="C314" s="61" t="s">
        <v>566</v>
      </c>
      <c r="D314" s="52" t="s">
        <v>567</v>
      </c>
      <c r="E314" s="52" t="s">
        <v>627</v>
      </c>
      <c r="F314" s="55" t="s">
        <v>628</v>
      </c>
      <c r="G314" s="54" t="s">
        <v>22</v>
      </c>
      <c r="H314" s="54" t="s">
        <v>22</v>
      </c>
      <c r="I314" s="52" t="s">
        <v>23</v>
      </c>
      <c r="J314" s="71">
        <v>5.5</v>
      </c>
      <c r="K314" s="72">
        <v>0.43</v>
      </c>
      <c r="L314" s="73">
        <f t="shared" si="4"/>
        <v>2.365</v>
      </c>
      <c r="M314" s="60"/>
    </row>
    <row r="315" ht="15.6" customHeight="1" spans="1:13">
      <c r="A315" s="49">
        <v>312</v>
      </c>
      <c r="B315" s="50" t="s">
        <v>17</v>
      </c>
      <c r="C315" s="61" t="s">
        <v>566</v>
      </c>
      <c r="D315" s="52" t="s">
        <v>567</v>
      </c>
      <c r="E315" s="52" t="s">
        <v>629</v>
      </c>
      <c r="F315" s="55" t="s">
        <v>434</v>
      </c>
      <c r="G315" s="54" t="s">
        <v>22</v>
      </c>
      <c r="H315" s="54" t="s">
        <v>22</v>
      </c>
      <c r="I315" s="52" t="s">
        <v>23</v>
      </c>
      <c r="J315" s="71">
        <v>7.8</v>
      </c>
      <c r="K315" s="72">
        <v>0.43</v>
      </c>
      <c r="L315" s="73">
        <f t="shared" si="4"/>
        <v>3.354</v>
      </c>
      <c r="M315" s="60"/>
    </row>
    <row r="316" ht="15.6" customHeight="1" spans="1:13">
      <c r="A316" s="49">
        <v>313</v>
      </c>
      <c r="B316" s="50" t="s">
        <v>17</v>
      </c>
      <c r="C316" s="61" t="s">
        <v>566</v>
      </c>
      <c r="D316" s="52" t="s">
        <v>567</v>
      </c>
      <c r="E316" s="52" t="s">
        <v>630</v>
      </c>
      <c r="F316" s="55" t="s">
        <v>631</v>
      </c>
      <c r="G316" s="54" t="s">
        <v>22</v>
      </c>
      <c r="H316" s="54" t="s">
        <v>22</v>
      </c>
      <c r="I316" s="52" t="s">
        <v>23</v>
      </c>
      <c r="J316" s="71">
        <v>5.5</v>
      </c>
      <c r="K316" s="72">
        <v>0.43</v>
      </c>
      <c r="L316" s="73">
        <f t="shared" si="4"/>
        <v>2.365</v>
      </c>
      <c r="M316" s="60"/>
    </row>
    <row r="317" ht="15.6" customHeight="1" spans="1:13">
      <c r="A317" s="49">
        <v>314</v>
      </c>
      <c r="B317" s="50" t="s">
        <v>17</v>
      </c>
      <c r="C317" s="61" t="s">
        <v>566</v>
      </c>
      <c r="D317" s="52" t="s">
        <v>567</v>
      </c>
      <c r="E317" s="52" t="s">
        <v>608</v>
      </c>
      <c r="F317" s="55" t="s">
        <v>632</v>
      </c>
      <c r="G317" s="54" t="s">
        <v>22</v>
      </c>
      <c r="H317" s="54" t="s">
        <v>22</v>
      </c>
      <c r="I317" s="52" t="s">
        <v>23</v>
      </c>
      <c r="J317" s="71">
        <v>17.3</v>
      </c>
      <c r="K317" s="72">
        <v>0.43</v>
      </c>
      <c r="L317" s="73">
        <f t="shared" si="4"/>
        <v>7.439</v>
      </c>
      <c r="M317" s="60"/>
    </row>
    <row r="318" ht="15.6" customHeight="1" spans="1:13">
      <c r="A318" s="49">
        <v>315</v>
      </c>
      <c r="B318" s="50" t="s">
        <v>17</v>
      </c>
      <c r="C318" s="61" t="s">
        <v>566</v>
      </c>
      <c r="D318" s="52" t="s">
        <v>567</v>
      </c>
      <c r="E318" s="52" t="s">
        <v>633</v>
      </c>
      <c r="F318" s="55" t="s">
        <v>634</v>
      </c>
      <c r="G318" s="54" t="s">
        <v>22</v>
      </c>
      <c r="H318" s="54" t="s">
        <v>22</v>
      </c>
      <c r="I318" s="52" t="s">
        <v>23</v>
      </c>
      <c r="J318" s="71">
        <v>5.5</v>
      </c>
      <c r="K318" s="72">
        <v>0.43</v>
      </c>
      <c r="L318" s="73">
        <f t="shared" si="4"/>
        <v>2.365</v>
      </c>
      <c r="M318" s="60"/>
    </row>
    <row r="319" ht="15.6" customHeight="1" spans="1:13">
      <c r="A319" s="49">
        <v>316</v>
      </c>
      <c r="B319" s="50" t="s">
        <v>17</v>
      </c>
      <c r="C319" s="61" t="s">
        <v>566</v>
      </c>
      <c r="D319" s="52" t="s">
        <v>567</v>
      </c>
      <c r="E319" s="52" t="s">
        <v>635</v>
      </c>
      <c r="F319" s="55" t="s">
        <v>636</v>
      </c>
      <c r="G319" s="54" t="s">
        <v>22</v>
      </c>
      <c r="H319" s="54" t="s">
        <v>22</v>
      </c>
      <c r="I319" s="52" t="s">
        <v>23</v>
      </c>
      <c r="J319" s="71">
        <v>4.5</v>
      </c>
      <c r="K319" s="72">
        <v>0.43</v>
      </c>
      <c r="L319" s="73">
        <f t="shared" si="4"/>
        <v>1.935</v>
      </c>
      <c r="M319" s="60"/>
    </row>
    <row r="320" ht="15.6" customHeight="1" spans="1:13">
      <c r="A320" s="49">
        <v>317</v>
      </c>
      <c r="B320" s="50" t="s">
        <v>17</v>
      </c>
      <c r="C320" s="61" t="s">
        <v>566</v>
      </c>
      <c r="D320" s="52" t="s">
        <v>567</v>
      </c>
      <c r="E320" s="52" t="s">
        <v>637</v>
      </c>
      <c r="F320" s="66" t="s">
        <v>638</v>
      </c>
      <c r="G320" s="54" t="s">
        <v>22</v>
      </c>
      <c r="H320" s="54" t="s">
        <v>22</v>
      </c>
      <c r="I320" s="52" t="s">
        <v>23</v>
      </c>
      <c r="J320" s="71">
        <v>4.5</v>
      </c>
      <c r="K320" s="72">
        <v>0.43</v>
      </c>
      <c r="L320" s="73">
        <f t="shared" si="4"/>
        <v>1.935</v>
      </c>
      <c r="M320" s="81" t="s">
        <v>639</v>
      </c>
    </row>
    <row r="321" ht="15.6" customHeight="1" spans="1:13">
      <c r="A321" s="49">
        <v>318</v>
      </c>
      <c r="B321" s="50" t="s">
        <v>17</v>
      </c>
      <c r="C321" s="61" t="s">
        <v>566</v>
      </c>
      <c r="D321" s="52" t="s">
        <v>567</v>
      </c>
      <c r="E321" s="52" t="s">
        <v>635</v>
      </c>
      <c r="F321" s="55" t="s">
        <v>640</v>
      </c>
      <c r="G321" s="54" t="s">
        <v>22</v>
      </c>
      <c r="H321" s="54" t="s">
        <v>22</v>
      </c>
      <c r="I321" s="52" t="s">
        <v>23</v>
      </c>
      <c r="J321" s="71">
        <v>4.6</v>
      </c>
      <c r="K321" s="72">
        <v>0.43</v>
      </c>
      <c r="L321" s="73">
        <f t="shared" si="4"/>
        <v>1.978</v>
      </c>
      <c r="M321" s="60"/>
    </row>
    <row r="322" ht="15.6" customHeight="1" spans="1:12">
      <c r="A322" s="49">
        <v>319</v>
      </c>
      <c r="B322" s="50" t="s">
        <v>17</v>
      </c>
      <c r="C322" s="61" t="s">
        <v>566</v>
      </c>
      <c r="D322" s="52" t="s">
        <v>567</v>
      </c>
      <c r="E322" s="52" t="s">
        <v>637</v>
      </c>
      <c r="F322" s="55" t="s">
        <v>641</v>
      </c>
      <c r="G322" s="54" t="s">
        <v>22</v>
      </c>
      <c r="H322" s="54" t="s">
        <v>22</v>
      </c>
      <c r="I322" s="52" t="s">
        <v>23</v>
      </c>
      <c r="J322" s="71">
        <v>1.7</v>
      </c>
      <c r="K322" s="72">
        <v>0.43</v>
      </c>
      <c r="L322" s="73">
        <f t="shared" si="4"/>
        <v>0.731</v>
      </c>
    </row>
    <row r="323" ht="15.6" customHeight="1" spans="1:12">
      <c r="A323" s="49">
        <v>320</v>
      </c>
      <c r="B323" s="50" t="s">
        <v>17</v>
      </c>
      <c r="C323" s="61" t="s">
        <v>642</v>
      </c>
      <c r="D323" s="52" t="s">
        <v>643</v>
      </c>
      <c r="E323" s="52" t="s">
        <v>644</v>
      </c>
      <c r="F323" s="55" t="s">
        <v>645</v>
      </c>
      <c r="G323" s="54" t="s">
        <v>22</v>
      </c>
      <c r="H323" s="54" t="s">
        <v>22</v>
      </c>
      <c r="I323" s="52" t="s">
        <v>23</v>
      </c>
      <c r="J323" s="71">
        <v>12.9</v>
      </c>
      <c r="K323" s="72">
        <v>0.43</v>
      </c>
      <c r="L323" s="73">
        <f t="shared" si="4"/>
        <v>5.547</v>
      </c>
    </row>
    <row r="324" ht="15.6" customHeight="1" spans="1:12">
      <c r="A324" s="49">
        <v>321</v>
      </c>
      <c r="B324" s="50" t="s">
        <v>17</v>
      </c>
      <c r="C324" s="61" t="s">
        <v>642</v>
      </c>
      <c r="D324" s="52" t="s">
        <v>643</v>
      </c>
      <c r="E324" s="52" t="s">
        <v>646</v>
      </c>
      <c r="F324" s="55" t="s">
        <v>647</v>
      </c>
      <c r="G324" s="54" t="s">
        <v>22</v>
      </c>
      <c r="H324" s="54" t="s">
        <v>22</v>
      </c>
      <c r="I324" s="52" t="s">
        <v>23</v>
      </c>
      <c r="J324" s="71">
        <v>10.9</v>
      </c>
      <c r="K324" s="72">
        <v>0.43</v>
      </c>
      <c r="L324" s="73">
        <f t="shared" si="4"/>
        <v>4.687</v>
      </c>
    </row>
    <row r="325" ht="15.6" customHeight="1" spans="1:12">
      <c r="A325" s="49">
        <v>322</v>
      </c>
      <c r="B325" s="50" t="s">
        <v>17</v>
      </c>
      <c r="C325" s="61" t="s">
        <v>642</v>
      </c>
      <c r="D325" s="52" t="s">
        <v>643</v>
      </c>
      <c r="E325" s="52" t="s">
        <v>648</v>
      </c>
      <c r="F325" s="55" t="s">
        <v>649</v>
      </c>
      <c r="G325" s="54" t="s">
        <v>22</v>
      </c>
      <c r="H325" s="54" t="s">
        <v>22</v>
      </c>
      <c r="I325" s="52" t="s">
        <v>23</v>
      </c>
      <c r="J325" s="71">
        <v>12.9</v>
      </c>
      <c r="K325" s="72">
        <v>0.43</v>
      </c>
      <c r="L325" s="73">
        <f t="shared" ref="L325:L388" si="5">J325*K325</f>
        <v>5.547</v>
      </c>
    </row>
    <row r="326" ht="15.6" customHeight="1" spans="1:12">
      <c r="A326" s="49">
        <v>323</v>
      </c>
      <c r="B326" s="50" t="s">
        <v>17</v>
      </c>
      <c r="C326" s="61" t="s">
        <v>642</v>
      </c>
      <c r="D326" s="52" t="s">
        <v>643</v>
      </c>
      <c r="E326" s="52" t="s">
        <v>650</v>
      </c>
      <c r="F326" s="55" t="s">
        <v>651</v>
      </c>
      <c r="G326" s="54" t="s">
        <v>22</v>
      </c>
      <c r="H326" s="54" t="s">
        <v>22</v>
      </c>
      <c r="I326" s="52" t="s">
        <v>23</v>
      </c>
      <c r="J326" s="71">
        <v>16.3</v>
      </c>
      <c r="K326" s="72">
        <v>0.43</v>
      </c>
      <c r="L326" s="73">
        <f t="shared" si="5"/>
        <v>7.009</v>
      </c>
    </row>
    <row r="327" ht="15.6" customHeight="1" spans="1:12">
      <c r="A327" s="49">
        <v>324</v>
      </c>
      <c r="B327" s="50" t="s">
        <v>17</v>
      </c>
      <c r="C327" s="61" t="s">
        <v>642</v>
      </c>
      <c r="D327" s="52" t="s">
        <v>643</v>
      </c>
      <c r="E327" s="52" t="s">
        <v>652</v>
      </c>
      <c r="F327" s="55" t="s">
        <v>653</v>
      </c>
      <c r="G327" s="54" t="s">
        <v>22</v>
      </c>
      <c r="H327" s="54" t="s">
        <v>22</v>
      </c>
      <c r="I327" s="52" t="s">
        <v>23</v>
      </c>
      <c r="J327" s="71">
        <v>9.6</v>
      </c>
      <c r="K327" s="72">
        <v>0.43</v>
      </c>
      <c r="L327" s="73">
        <f t="shared" si="5"/>
        <v>4.128</v>
      </c>
    </row>
    <row r="328" ht="15.6" customHeight="1" spans="1:12">
      <c r="A328" s="49">
        <v>325</v>
      </c>
      <c r="B328" s="50" t="s">
        <v>17</v>
      </c>
      <c r="C328" s="61" t="s">
        <v>642</v>
      </c>
      <c r="D328" s="52" t="s">
        <v>643</v>
      </c>
      <c r="E328" s="52" t="s">
        <v>654</v>
      </c>
      <c r="F328" s="55" t="s">
        <v>655</v>
      </c>
      <c r="G328" s="54" t="s">
        <v>22</v>
      </c>
      <c r="H328" s="54" t="s">
        <v>22</v>
      </c>
      <c r="I328" s="52" t="s">
        <v>23</v>
      </c>
      <c r="J328" s="71">
        <v>16.3</v>
      </c>
      <c r="K328" s="72">
        <v>0.43</v>
      </c>
      <c r="L328" s="73">
        <f t="shared" si="5"/>
        <v>7.009</v>
      </c>
    </row>
    <row r="329" ht="15.6" customHeight="1" spans="1:12">
      <c r="A329" s="49">
        <v>326</v>
      </c>
      <c r="B329" s="50" t="s">
        <v>17</v>
      </c>
      <c r="C329" s="61" t="s">
        <v>642</v>
      </c>
      <c r="D329" s="52" t="s">
        <v>643</v>
      </c>
      <c r="E329" s="52" t="s">
        <v>656</v>
      </c>
      <c r="F329" s="55" t="s">
        <v>657</v>
      </c>
      <c r="G329" s="54" t="s">
        <v>22</v>
      </c>
      <c r="H329" s="54" t="s">
        <v>22</v>
      </c>
      <c r="I329" s="52" t="s">
        <v>23</v>
      </c>
      <c r="J329" s="71">
        <v>14.5</v>
      </c>
      <c r="K329" s="72">
        <v>0.43</v>
      </c>
      <c r="L329" s="73">
        <f t="shared" si="5"/>
        <v>6.235</v>
      </c>
    </row>
    <row r="330" ht="15.6" customHeight="1" spans="1:12">
      <c r="A330" s="49">
        <v>327</v>
      </c>
      <c r="B330" s="50" t="s">
        <v>17</v>
      </c>
      <c r="C330" s="61" t="s">
        <v>642</v>
      </c>
      <c r="D330" s="52" t="s">
        <v>643</v>
      </c>
      <c r="E330" s="52" t="s">
        <v>658</v>
      </c>
      <c r="F330" s="55" t="s">
        <v>659</v>
      </c>
      <c r="G330" s="54" t="s">
        <v>22</v>
      </c>
      <c r="H330" s="54" t="s">
        <v>22</v>
      </c>
      <c r="I330" s="52" t="s">
        <v>23</v>
      </c>
      <c r="J330" s="71">
        <v>26.5</v>
      </c>
      <c r="K330" s="72">
        <v>0.43</v>
      </c>
      <c r="L330" s="73">
        <f t="shared" si="5"/>
        <v>11.395</v>
      </c>
    </row>
    <row r="331" ht="15.6" customHeight="1" spans="1:12">
      <c r="A331" s="49">
        <v>328</v>
      </c>
      <c r="B331" s="50" t="s">
        <v>17</v>
      </c>
      <c r="C331" s="61" t="s">
        <v>642</v>
      </c>
      <c r="D331" s="52" t="s">
        <v>643</v>
      </c>
      <c r="E331" s="52" t="s">
        <v>656</v>
      </c>
      <c r="F331" s="55" t="s">
        <v>660</v>
      </c>
      <c r="G331" s="54" t="s">
        <v>22</v>
      </c>
      <c r="H331" s="54" t="s">
        <v>22</v>
      </c>
      <c r="I331" s="52" t="s">
        <v>23</v>
      </c>
      <c r="J331" s="71">
        <v>15.8</v>
      </c>
      <c r="K331" s="72">
        <v>0.43</v>
      </c>
      <c r="L331" s="73">
        <f t="shared" si="5"/>
        <v>6.794</v>
      </c>
    </row>
    <row r="332" ht="15.6" customHeight="1" spans="1:12">
      <c r="A332" s="49">
        <v>329</v>
      </c>
      <c r="B332" s="50" t="s">
        <v>17</v>
      </c>
      <c r="C332" s="61" t="s">
        <v>642</v>
      </c>
      <c r="D332" s="52" t="s">
        <v>643</v>
      </c>
      <c r="E332" s="52" t="s">
        <v>658</v>
      </c>
      <c r="F332" s="55" t="s">
        <v>661</v>
      </c>
      <c r="G332" s="54" t="s">
        <v>22</v>
      </c>
      <c r="H332" s="54" t="s">
        <v>22</v>
      </c>
      <c r="I332" s="52" t="s">
        <v>23</v>
      </c>
      <c r="J332" s="71">
        <v>12.9</v>
      </c>
      <c r="K332" s="72">
        <v>0.43</v>
      </c>
      <c r="L332" s="73">
        <f t="shared" si="5"/>
        <v>5.547</v>
      </c>
    </row>
    <row r="333" ht="15.6" customHeight="1" spans="1:12">
      <c r="A333" s="49">
        <v>330</v>
      </c>
      <c r="B333" s="50" t="s">
        <v>17</v>
      </c>
      <c r="C333" s="61" t="s">
        <v>642</v>
      </c>
      <c r="D333" s="52" t="s">
        <v>643</v>
      </c>
      <c r="E333" s="52" t="s">
        <v>662</v>
      </c>
      <c r="F333" s="55" t="s">
        <v>663</v>
      </c>
      <c r="G333" s="54" t="s">
        <v>22</v>
      </c>
      <c r="H333" s="54" t="s">
        <v>22</v>
      </c>
      <c r="I333" s="52" t="s">
        <v>23</v>
      </c>
      <c r="J333" s="71">
        <v>9.6</v>
      </c>
      <c r="K333" s="72">
        <v>0.43</v>
      </c>
      <c r="L333" s="73">
        <f t="shared" si="5"/>
        <v>4.128</v>
      </c>
    </row>
    <row r="334" ht="15.6" customHeight="1" spans="1:12">
      <c r="A334" s="49">
        <v>331</v>
      </c>
      <c r="B334" s="50" t="s">
        <v>17</v>
      </c>
      <c r="C334" s="61" t="s">
        <v>642</v>
      </c>
      <c r="D334" s="52" t="s">
        <v>643</v>
      </c>
      <c r="E334" s="52" t="s">
        <v>664</v>
      </c>
      <c r="F334" s="55" t="s">
        <v>335</v>
      </c>
      <c r="G334" s="54" t="s">
        <v>22</v>
      </c>
      <c r="H334" s="54" t="s">
        <v>22</v>
      </c>
      <c r="I334" s="52" t="s">
        <v>23</v>
      </c>
      <c r="J334" s="71">
        <v>12.9</v>
      </c>
      <c r="K334" s="72">
        <v>0.43</v>
      </c>
      <c r="L334" s="73">
        <f t="shared" si="5"/>
        <v>5.547</v>
      </c>
    </row>
    <row r="335" ht="15.6" customHeight="1" spans="1:12">
      <c r="A335" s="49">
        <v>332</v>
      </c>
      <c r="B335" s="50" t="s">
        <v>17</v>
      </c>
      <c r="C335" s="61" t="s">
        <v>642</v>
      </c>
      <c r="D335" s="52" t="s">
        <v>643</v>
      </c>
      <c r="E335" s="52" t="s">
        <v>665</v>
      </c>
      <c r="F335" s="55" t="s">
        <v>666</v>
      </c>
      <c r="G335" s="54" t="s">
        <v>22</v>
      </c>
      <c r="H335" s="54" t="s">
        <v>22</v>
      </c>
      <c r="I335" s="52" t="s">
        <v>23</v>
      </c>
      <c r="J335" s="71">
        <v>19.7</v>
      </c>
      <c r="K335" s="72">
        <v>0.43</v>
      </c>
      <c r="L335" s="73">
        <f t="shared" si="5"/>
        <v>8.471</v>
      </c>
    </row>
    <row r="336" ht="15.6" customHeight="1" spans="1:12">
      <c r="A336" s="49">
        <v>333</v>
      </c>
      <c r="B336" s="50" t="s">
        <v>17</v>
      </c>
      <c r="C336" s="61" t="s">
        <v>642</v>
      </c>
      <c r="D336" s="52" t="s">
        <v>643</v>
      </c>
      <c r="E336" s="52" t="s">
        <v>667</v>
      </c>
      <c r="F336" s="55" t="s">
        <v>668</v>
      </c>
      <c r="G336" s="54" t="s">
        <v>22</v>
      </c>
      <c r="H336" s="54" t="s">
        <v>22</v>
      </c>
      <c r="I336" s="52" t="s">
        <v>23</v>
      </c>
      <c r="J336" s="71">
        <v>26.5</v>
      </c>
      <c r="K336" s="72">
        <v>0.43</v>
      </c>
      <c r="L336" s="73">
        <f t="shared" si="5"/>
        <v>11.395</v>
      </c>
    </row>
    <row r="337" ht="15.6" customHeight="1" spans="1:13">
      <c r="A337" s="49">
        <v>334</v>
      </c>
      <c r="B337" s="50" t="s">
        <v>17</v>
      </c>
      <c r="C337" s="61" t="s">
        <v>642</v>
      </c>
      <c r="D337" s="52" t="s">
        <v>643</v>
      </c>
      <c r="E337" s="52" t="s">
        <v>669</v>
      </c>
      <c r="F337" s="55" t="s">
        <v>670</v>
      </c>
      <c r="G337" s="54" t="s">
        <v>22</v>
      </c>
      <c r="H337" s="54" t="s">
        <v>22</v>
      </c>
      <c r="I337" s="52" t="s">
        <v>23</v>
      </c>
      <c r="J337" s="71">
        <v>16.3</v>
      </c>
      <c r="K337" s="72">
        <v>0.43</v>
      </c>
      <c r="L337" s="73">
        <f t="shared" si="5"/>
        <v>7.009</v>
      </c>
      <c r="M337" s="60"/>
    </row>
    <row r="338" ht="15.6" customHeight="1" spans="1:13">
      <c r="A338" s="49">
        <v>335</v>
      </c>
      <c r="B338" s="50" t="s">
        <v>17</v>
      </c>
      <c r="C338" s="61" t="s">
        <v>642</v>
      </c>
      <c r="D338" s="52" t="s">
        <v>643</v>
      </c>
      <c r="E338" s="52" t="s">
        <v>671</v>
      </c>
      <c r="F338" s="55" t="s">
        <v>672</v>
      </c>
      <c r="G338" s="54" t="s">
        <v>22</v>
      </c>
      <c r="H338" s="54" t="s">
        <v>22</v>
      </c>
      <c r="I338" s="52" t="s">
        <v>23</v>
      </c>
      <c r="J338" s="71">
        <v>12.9</v>
      </c>
      <c r="K338" s="72">
        <v>0.43</v>
      </c>
      <c r="L338" s="73">
        <f t="shared" si="5"/>
        <v>5.547</v>
      </c>
      <c r="M338" s="60"/>
    </row>
    <row r="339" ht="15.6" customHeight="1" spans="1:13">
      <c r="A339" s="49">
        <v>336</v>
      </c>
      <c r="B339" s="50" t="s">
        <v>17</v>
      </c>
      <c r="C339" s="61" t="s">
        <v>642</v>
      </c>
      <c r="D339" s="52" t="s">
        <v>643</v>
      </c>
      <c r="E339" s="52" t="s">
        <v>673</v>
      </c>
      <c r="F339" s="55" t="s">
        <v>674</v>
      </c>
      <c r="G339" s="54" t="s">
        <v>22</v>
      </c>
      <c r="H339" s="54" t="s">
        <v>22</v>
      </c>
      <c r="I339" s="52" t="s">
        <v>23</v>
      </c>
      <c r="J339" s="71">
        <v>12.9</v>
      </c>
      <c r="K339" s="72">
        <v>0.43</v>
      </c>
      <c r="L339" s="73">
        <f t="shared" si="5"/>
        <v>5.547</v>
      </c>
      <c r="M339" s="60"/>
    </row>
    <row r="340" ht="15.6" customHeight="1" spans="1:13">
      <c r="A340" s="49">
        <v>337</v>
      </c>
      <c r="B340" s="50" t="s">
        <v>17</v>
      </c>
      <c r="C340" s="61" t="s">
        <v>642</v>
      </c>
      <c r="D340" s="52" t="s">
        <v>643</v>
      </c>
      <c r="E340" s="52" t="s">
        <v>675</v>
      </c>
      <c r="F340" s="55" t="s">
        <v>676</v>
      </c>
      <c r="G340" s="54" t="s">
        <v>22</v>
      </c>
      <c r="H340" s="54" t="s">
        <v>22</v>
      </c>
      <c r="I340" s="52" t="s">
        <v>23</v>
      </c>
      <c r="J340" s="71">
        <v>10.4</v>
      </c>
      <c r="K340" s="72">
        <v>0.43</v>
      </c>
      <c r="L340" s="73">
        <f t="shared" si="5"/>
        <v>4.472</v>
      </c>
      <c r="M340" s="60"/>
    </row>
    <row r="341" ht="15.6" customHeight="1" spans="1:13">
      <c r="A341" s="49">
        <v>338</v>
      </c>
      <c r="B341" s="50" t="s">
        <v>17</v>
      </c>
      <c r="C341" s="61" t="s">
        <v>642</v>
      </c>
      <c r="D341" s="52" t="s">
        <v>643</v>
      </c>
      <c r="E341" s="52" t="s">
        <v>677</v>
      </c>
      <c r="F341" s="55" t="s">
        <v>678</v>
      </c>
      <c r="G341" s="54" t="s">
        <v>22</v>
      </c>
      <c r="H341" s="54" t="s">
        <v>22</v>
      </c>
      <c r="I341" s="52" t="s">
        <v>23</v>
      </c>
      <c r="J341" s="71">
        <v>11.3</v>
      </c>
      <c r="K341" s="72">
        <v>0.43</v>
      </c>
      <c r="L341" s="73">
        <f t="shared" si="5"/>
        <v>4.859</v>
      </c>
      <c r="M341" s="60"/>
    </row>
    <row r="342" ht="15.6" customHeight="1" spans="1:13">
      <c r="A342" s="49">
        <v>339</v>
      </c>
      <c r="B342" s="50" t="s">
        <v>17</v>
      </c>
      <c r="C342" s="61" t="s">
        <v>642</v>
      </c>
      <c r="D342" s="52" t="s">
        <v>643</v>
      </c>
      <c r="E342" s="52" t="s">
        <v>679</v>
      </c>
      <c r="F342" s="53" t="s">
        <v>680</v>
      </c>
      <c r="G342" s="54" t="s">
        <v>22</v>
      </c>
      <c r="H342" s="54" t="s">
        <v>22</v>
      </c>
      <c r="I342" s="52" t="s">
        <v>23</v>
      </c>
      <c r="J342" s="71">
        <v>12.9</v>
      </c>
      <c r="K342" s="72">
        <v>0.43</v>
      </c>
      <c r="L342" s="73">
        <f t="shared" si="5"/>
        <v>5.547</v>
      </c>
      <c r="M342" s="60"/>
    </row>
    <row r="343" ht="15.6" customHeight="1" spans="1:13">
      <c r="A343" s="49">
        <v>340</v>
      </c>
      <c r="B343" s="50" t="s">
        <v>17</v>
      </c>
      <c r="C343" s="61" t="s">
        <v>642</v>
      </c>
      <c r="D343" s="52" t="s">
        <v>643</v>
      </c>
      <c r="E343" s="52" t="s">
        <v>681</v>
      </c>
      <c r="F343" s="59" t="s">
        <v>682</v>
      </c>
      <c r="G343" s="54" t="s">
        <v>22</v>
      </c>
      <c r="H343" s="54" t="s">
        <v>22</v>
      </c>
      <c r="I343" s="52" t="s">
        <v>23</v>
      </c>
      <c r="J343" s="71">
        <v>18.4</v>
      </c>
      <c r="K343" s="72">
        <v>0.43</v>
      </c>
      <c r="L343" s="73">
        <f t="shared" si="5"/>
        <v>7.912</v>
      </c>
      <c r="M343" s="83" t="s">
        <v>683</v>
      </c>
    </row>
    <row r="344" ht="15.6" customHeight="1" spans="1:13">
      <c r="A344" s="49">
        <v>341</v>
      </c>
      <c r="B344" s="50" t="s">
        <v>17</v>
      </c>
      <c r="C344" s="61" t="s">
        <v>642</v>
      </c>
      <c r="D344" s="52" t="s">
        <v>643</v>
      </c>
      <c r="E344" s="52" t="s">
        <v>684</v>
      </c>
      <c r="F344" s="55" t="s">
        <v>685</v>
      </c>
      <c r="G344" s="54" t="s">
        <v>22</v>
      </c>
      <c r="H344" s="54" t="s">
        <v>22</v>
      </c>
      <c r="I344" s="52" t="s">
        <v>23</v>
      </c>
      <c r="J344" s="71">
        <v>14.6</v>
      </c>
      <c r="K344" s="72">
        <v>0.43</v>
      </c>
      <c r="L344" s="73">
        <f t="shared" si="5"/>
        <v>6.278</v>
      </c>
      <c r="M344" s="60"/>
    </row>
    <row r="345" ht="15.6" customHeight="1" spans="1:13">
      <c r="A345" s="49">
        <v>342</v>
      </c>
      <c r="B345" s="50" t="s">
        <v>17</v>
      </c>
      <c r="C345" s="61" t="s">
        <v>642</v>
      </c>
      <c r="D345" s="52" t="s">
        <v>643</v>
      </c>
      <c r="E345" s="52" t="s">
        <v>686</v>
      </c>
      <c r="F345" s="55" t="s">
        <v>687</v>
      </c>
      <c r="G345" s="54" t="s">
        <v>22</v>
      </c>
      <c r="H345" s="54" t="s">
        <v>22</v>
      </c>
      <c r="I345" s="52" t="s">
        <v>23</v>
      </c>
      <c r="J345" s="71">
        <v>33.5</v>
      </c>
      <c r="K345" s="72">
        <v>0.43</v>
      </c>
      <c r="L345" s="73">
        <f t="shared" si="5"/>
        <v>14.405</v>
      </c>
      <c r="M345" s="60"/>
    </row>
    <row r="346" ht="15.6" customHeight="1" spans="1:13">
      <c r="A346" s="49">
        <v>343</v>
      </c>
      <c r="B346" s="50" t="s">
        <v>17</v>
      </c>
      <c r="C346" s="61" t="s">
        <v>642</v>
      </c>
      <c r="D346" s="52" t="s">
        <v>643</v>
      </c>
      <c r="E346" s="52" t="s">
        <v>688</v>
      </c>
      <c r="F346" s="55" t="s">
        <v>689</v>
      </c>
      <c r="G346" s="54" t="s">
        <v>22</v>
      </c>
      <c r="H346" s="54" t="s">
        <v>22</v>
      </c>
      <c r="I346" s="52" t="s">
        <v>23</v>
      </c>
      <c r="J346" s="71">
        <v>7</v>
      </c>
      <c r="K346" s="72">
        <v>0.43</v>
      </c>
      <c r="L346" s="73">
        <f t="shared" si="5"/>
        <v>3.01</v>
      </c>
      <c r="M346" s="60"/>
    </row>
    <row r="347" ht="15.6" customHeight="1" spans="1:13">
      <c r="A347" s="49">
        <v>344</v>
      </c>
      <c r="B347" s="50" t="s">
        <v>17</v>
      </c>
      <c r="C347" s="61" t="s">
        <v>642</v>
      </c>
      <c r="D347" s="52" t="s">
        <v>643</v>
      </c>
      <c r="E347" s="52" t="s">
        <v>690</v>
      </c>
      <c r="F347" s="55" t="s">
        <v>691</v>
      </c>
      <c r="G347" s="54" t="s">
        <v>22</v>
      </c>
      <c r="H347" s="54" t="s">
        <v>22</v>
      </c>
      <c r="I347" s="52" t="s">
        <v>23</v>
      </c>
      <c r="J347" s="71">
        <v>7</v>
      </c>
      <c r="K347" s="72">
        <v>0.43</v>
      </c>
      <c r="L347" s="73">
        <f t="shared" si="5"/>
        <v>3.01</v>
      </c>
      <c r="M347" s="60"/>
    </row>
    <row r="348" ht="15.6" customHeight="1" spans="1:13">
      <c r="A348" s="49">
        <v>345</v>
      </c>
      <c r="B348" s="50" t="s">
        <v>17</v>
      </c>
      <c r="C348" s="61" t="s">
        <v>642</v>
      </c>
      <c r="D348" s="52" t="s">
        <v>643</v>
      </c>
      <c r="E348" s="52" t="s">
        <v>692</v>
      </c>
      <c r="F348" s="55" t="s">
        <v>693</v>
      </c>
      <c r="G348" s="54" t="s">
        <v>22</v>
      </c>
      <c r="H348" s="54" t="s">
        <v>22</v>
      </c>
      <c r="I348" s="52" t="s">
        <v>23</v>
      </c>
      <c r="J348" s="71">
        <v>12.7</v>
      </c>
      <c r="K348" s="72">
        <v>0.43</v>
      </c>
      <c r="L348" s="73">
        <f t="shared" si="5"/>
        <v>5.461</v>
      </c>
      <c r="M348" s="60"/>
    </row>
    <row r="349" ht="15.6" customHeight="1" spans="1:13">
      <c r="A349" s="49">
        <v>346</v>
      </c>
      <c r="B349" s="62" t="s">
        <v>17</v>
      </c>
      <c r="C349" s="63" t="s">
        <v>642</v>
      </c>
      <c r="D349" s="64" t="s">
        <v>643</v>
      </c>
      <c r="E349" s="64" t="s">
        <v>694</v>
      </c>
      <c r="F349" s="59" t="s">
        <v>695</v>
      </c>
      <c r="G349" s="65" t="s">
        <v>22</v>
      </c>
      <c r="H349" s="65" t="s">
        <v>22</v>
      </c>
      <c r="I349" s="64" t="s">
        <v>23</v>
      </c>
      <c r="J349" s="79">
        <v>37.3</v>
      </c>
      <c r="K349" s="72">
        <v>0.43</v>
      </c>
      <c r="L349" s="73">
        <f t="shared" si="5"/>
        <v>16.039</v>
      </c>
      <c r="M349" s="80"/>
    </row>
    <row r="350" ht="15.6" customHeight="1" spans="1:13">
      <c r="A350" s="49">
        <v>347</v>
      </c>
      <c r="B350" s="50" t="s">
        <v>17</v>
      </c>
      <c r="C350" s="61" t="s">
        <v>642</v>
      </c>
      <c r="D350" s="52" t="s">
        <v>643</v>
      </c>
      <c r="E350" s="52" t="s">
        <v>696</v>
      </c>
      <c r="F350" s="55" t="s">
        <v>697</v>
      </c>
      <c r="G350" s="54" t="s">
        <v>22</v>
      </c>
      <c r="H350" s="54" t="s">
        <v>22</v>
      </c>
      <c r="I350" s="52" t="s">
        <v>23</v>
      </c>
      <c r="J350" s="71">
        <v>3.3</v>
      </c>
      <c r="K350" s="72">
        <v>0.43</v>
      </c>
      <c r="L350" s="73">
        <f t="shared" si="5"/>
        <v>1.419</v>
      </c>
      <c r="M350" s="60"/>
    </row>
    <row r="351" ht="15.6" customHeight="1" spans="1:13">
      <c r="A351" s="49">
        <v>348</v>
      </c>
      <c r="B351" s="50" t="s">
        <v>17</v>
      </c>
      <c r="C351" s="61" t="s">
        <v>642</v>
      </c>
      <c r="D351" s="52" t="s">
        <v>643</v>
      </c>
      <c r="E351" s="52" t="s">
        <v>698</v>
      </c>
      <c r="F351" s="55" t="s">
        <v>699</v>
      </c>
      <c r="G351" s="54" t="s">
        <v>22</v>
      </c>
      <c r="H351" s="54" t="s">
        <v>22</v>
      </c>
      <c r="I351" s="52" t="s">
        <v>23</v>
      </c>
      <c r="J351" s="71">
        <v>14.6</v>
      </c>
      <c r="K351" s="72">
        <v>0.43</v>
      </c>
      <c r="L351" s="73">
        <f t="shared" si="5"/>
        <v>6.278</v>
      </c>
      <c r="M351" s="60"/>
    </row>
    <row r="352" ht="15.6" customHeight="1" spans="1:13">
      <c r="A352" s="49">
        <v>349</v>
      </c>
      <c r="B352" s="50" t="s">
        <v>17</v>
      </c>
      <c r="C352" s="61" t="s">
        <v>642</v>
      </c>
      <c r="D352" s="52" t="s">
        <v>643</v>
      </c>
      <c r="E352" s="52" t="s">
        <v>700</v>
      </c>
      <c r="F352" s="55" t="s">
        <v>701</v>
      </c>
      <c r="G352" s="54" t="s">
        <v>22</v>
      </c>
      <c r="H352" s="54" t="s">
        <v>22</v>
      </c>
      <c r="I352" s="52" t="s">
        <v>23</v>
      </c>
      <c r="J352" s="71">
        <v>7</v>
      </c>
      <c r="K352" s="72">
        <v>0.43</v>
      </c>
      <c r="L352" s="73">
        <f t="shared" si="5"/>
        <v>3.01</v>
      </c>
      <c r="M352" s="60"/>
    </row>
    <row r="353" ht="15.6" customHeight="1" spans="1:13">
      <c r="A353" s="49">
        <v>350</v>
      </c>
      <c r="B353" s="50" t="s">
        <v>17</v>
      </c>
      <c r="C353" s="61" t="s">
        <v>642</v>
      </c>
      <c r="D353" s="52" t="s">
        <v>643</v>
      </c>
      <c r="E353" s="52" t="s">
        <v>702</v>
      </c>
      <c r="F353" s="55" t="s">
        <v>703</v>
      </c>
      <c r="G353" s="54" t="s">
        <v>22</v>
      </c>
      <c r="H353" s="54" t="s">
        <v>22</v>
      </c>
      <c r="I353" s="52" t="s">
        <v>23</v>
      </c>
      <c r="J353" s="71">
        <v>18.4</v>
      </c>
      <c r="K353" s="72">
        <v>0.43</v>
      </c>
      <c r="L353" s="73">
        <f t="shared" si="5"/>
        <v>7.912</v>
      </c>
      <c r="M353" s="60"/>
    </row>
    <row r="354" ht="15.6" customHeight="1" spans="1:13">
      <c r="A354" s="49">
        <v>351</v>
      </c>
      <c r="B354" s="50" t="s">
        <v>17</v>
      </c>
      <c r="C354" s="61" t="s">
        <v>642</v>
      </c>
      <c r="D354" s="52" t="s">
        <v>643</v>
      </c>
      <c r="E354" s="52" t="s">
        <v>704</v>
      </c>
      <c r="F354" s="57" t="s">
        <v>705</v>
      </c>
      <c r="G354" s="54" t="s">
        <v>22</v>
      </c>
      <c r="H354" s="54" t="s">
        <v>22</v>
      </c>
      <c r="I354" s="52" t="s">
        <v>23</v>
      </c>
      <c r="J354" s="71">
        <v>7</v>
      </c>
      <c r="K354" s="72">
        <v>0.43</v>
      </c>
      <c r="L354" s="73">
        <f t="shared" si="5"/>
        <v>3.01</v>
      </c>
      <c r="M354" s="60"/>
    </row>
    <row r="355" ht="15.6" customHeight="1" spans="1:13">
      <c r="A355" s="49">
        <v>352</v>
      </c>
      <c r="B355" s="50" t="s">
        <v>17</v>
      </c>
      <c r="C355" s="61" t="s">
        <v>642</v>
      </c>
      <c r="D355" s="52" t="s">
        <v>643</v>
      </c>
      <c r="E355" s="52" t="s">
        <v>706</v>
      </c>
      <c r="F355" s="55" t="s">
        <v>707</v>
      </c>
      <c r="G355" s="54" t="s">
        <v>22</v>
      </c>
      <c r="H355" s="54" t="s">
        <v>22</v>
      </c>
      <c r="I355" s="52" t="s">
        <v>23</v>
      </c>
      <c r="J355" s="71">
        <v>29.7</v>
      </c>
      <c r="K355" s="72">
        <v>0.43</v>
      </c>
      <c r="L355" s="73">
        <f t="shared" si="5"/>
        <v>12.771</v>
      </c>
      <c r="M355" s="60"/>
    </row>
    <row r="356" ht="15.6" customHeight="1" spans="1:13">
      <c r="A356" s="49">
        <v>353</v>
      </c>
      <c r="B356" s="50" t="s">
        <v>17</v>
      </c>
      <c r="C356" s="61" t="s">
        <v>642</v>
      </c>
      <c r="D356" s="52" t="s">
        <v>643</v>
      </c>
      <c r="E356" s="52" t="s">
        <v>708</v>
      </c>
      <c r="F356" s="55" t="s">
        <v>709</v>
      </c>
      <c r="G356" s="54" t="s">
        <v>22</v>
      </c>
      <c r="H356" s="54" t="s">
        <v>22</v>
      </c>
      <c r="I356" s="52" t="s">
        <v>23</v>
      </c>
      <c r="J356" s="71">
        <v>12.7</v>
      </c>
      <c r="K356" s="72">
        <v>0.43</v>
      </c>
      <c r="L356" s="73">
        <f t="shared" si="5"/>
        <v>5.461</v>
      </c>
      <c r="M356" s="60"/>
    </row>
    <row r="357" ht="15.6" customHeight="1" spans="1:13">
      <c r="A357" s="49">
        <v>354</v>
      </c>
      <c r="B357" s="50" t="s">
        <v>17</v>
      </c>
      <c r="C357" s="61" t="s">
        <v>642</v>
      </c>
      <c r="D357" s="52" t="s">
        <v>643</v>
      </c>
      <c r="E357" s="52" t="s">
        <v>710</v>
      </c>
      <c r="F357" s="55" t="s">
        <v>711</v>
      </c>
      <c r="G357" s="54" t="s">
        <v>22</v>
      </c>
      <c r="H357" s="54" t="s">
        <v>22</v>
      </c>
      <c r="I357" s="52" t="s">
        <v>23</v>
      </c>
      <c r="J357" s="71">
        <v>18.4</v>
      </c>
      <c r="K357" s="72">
        <v>0.43</v>
      </c>
      <c r="L357" s="73">
        <f t="shared" si="5"/>
        <v>7.912</v>
      </c>
      <c r="M357" s="60"/>
    </row>
    <row r="358" ht="15.6" customHeight="1" spans="1:13">
      <c r="A358" s="49">
        <v>355</v>
      </c>
      <c r="B358" s="50" t="s">
        <v>17</v>
      </c>
      <c r="C358" s="61" t="s">
        <v>642</v>
      </c>
      <c r="D358" s="52" t="s">
        <v>643</v>
      </c>
      <c r="E358" s="52" t="s">
        <v>712</v>
      </c>
      <c r="F358" s="55" t="s">
        <v>713</v>
      </c>
      <c r="G358" s="54" t="s">
        <v>22</v>
      </c>
      <c r="H358" s="54" t="s">
        <v>22</v>
      </c>
      <c r="I358" s="52" t="s">
        <v>23</v>
      </c>
      <c r="J358" s="71">
        <v>30</v>
      </c>
      <c r="K358" s="72">
        <v>0.43</v>
      </c>
      <c r="L358" s="73">
        <f t="shared" si="5"/>
        <v>12.9</v>
      </c>
      <c r="M358" s="60"/>
    </row>
    <row r="359" ht="15.6" customHeight="1" spans="1:13">
      <c r="A359" s="49">
        <v>356</v>
      </c>
      <c r="B359" s="50" t="s">
        <v>17</v>
      </c>
      <c r="C359" s="61" t="s">
        <v>642</v>
      </c>
      <c r="D359" s="52" t="s">
        <v>643</v>
      </c>
      <c r="E359" s="52" t="s">
        <v>714</v>
      </c>
      <c r="F359" s="93" t="s">
        <v>715</v>
      </c>
      <c r="G359" s="54" t="s">
        <v>22</v>
      </c>
      <c r="H359" s="54" t="s">
        <v>22</v>
      </c>
      <c r="I359" s="52" t="s">
        <v>23</v>
      </c>
      <c r="J359" s="71">
        <v>7</v>
      </c>
      <c r="K359" s="72">
        <v>0.43</v>
      </c>
      <c r="L359" s="73">
        <f t="shared" si="5"/>
        <v>3.01</v>
      </c>
      <c r="M359" s="60"/>
    </row>
    <row r="360" ht="15.6" customHeight="1" spans="1:13">
      <c r="A360" s="49">
        <v>357</v>
      </c>
      <c r="B360" s="50" t="s">
        <v>17</v>
      </c>
      <c r="C360" s="61" t="s">
        <v>642</v>
      </c>
      <c r="D360" s="52" t="s">
        <v>643</v>
      </c>
      <c r="E360" s="52" t="s">
        <v>716</v>
      </c>
      <c r="F360" s="55" t="s">
        <v>717</v>
      </c>
      <c r="G360" s="54" t="s">
        <v>22</v>
      </c>
      <c r="H360" s="54" t="s">
        <v>22</v>
      </c>
      <c r="I360" s="52" t="s">
        <v>23</v>
      </c>
      <c r="J360" s="71">
        <v>18.3</v>
      </c>
      <c r="K360" s="72">
        <v>0.43</v>
      </c>
      <c r="L360" s="73">
        <f t="shared" si="5"/>
        <v>7.869</v>
      </c>
      <c r="M360" s="60"/>
    </row>
    <row r="361" ht="15.6" customHeight="1" spans="1:13">
      <c r="A361" s="49">
        <v>358</v>
      </c>
      <c r="B361" s="50" t="s">
        <v>17</v>
      </c>
      <c r="C361" s="61" t="s">
        <v>642</v>
      </c>
      <c r="D361" s="52" t="s">
        <v>643</v>
      </c>
      <c r="E361" s="52" t="s">
        <v>718</v>
      </c>
      <c r="F361" s="55" t="s">
        <v>719</v>
      </c>
      <c r="G361" s="54" t="s">
        <v>22</v>
      </c>
      <c r="H361" s="54" t="s">
        <v>22</v>
      </c>
      <c r="I361" s="52" t="s">
        <v>23</v>
      </c>
      <c r="J361" s="71">
        <v>7</v>
      </c>
      <c r="K361" s="72">
        <v>0.43</v>
      </c>
      <c r="L361" s="73">
        <f t="shared" si="5"/>
        <v>3.01</v>
      </c>
      <c r="M361" s="60"/>
    </row>
    <row r="362" ht="15.6" customHeight="1" spans="1:13">
      <c r="A362" s="49">
        <v>359</v>
      </c>
      <c r="B362" s="50" t="s">
        <v>17</v>
      </c>
      <c r="C362" s="61" t="s">
        <v>642</v>
      </c>
      <c r="D362" s="52" t="s">
        <v>643</v>
      </c>
      <c r="E362" s="52" t="s">
        <v>720</v>
      </c>
      <c r="F362" s="55" t="s">
        <v>721</v>
      </c>
      <c r="G362" s="54" t="s">
        <v>22</v>
      </c>
      <c r="H362" s="54" t="s">
        <v>22</v>
      </c>
      <c r="I362" s="52" t="s">
        <v>23</v>
      </c>
      <c r="J362" s="71">
        <v>10.7</v>
      </c>
      <c r="K362" s="72">
        <v>0.43</v>
      </c>
      <c r="L362" s="73">
        <f t="shared" si="5"/>
        <v>4.601</v>
      </c>
      <c r="M362" s="60"/>
    </row>
    <row r="363" ht="15.6" customHeight="1" spans="1:13">
      <c r="A363" s="49">
        <v>360</v>
      </c>
      <c r="B363" s="50" t="s">
        <v>17</v>
      </c>
      <c r="C363" s="61" t="s">
        <v>642</v>
      </c>
      <c r="D363" s="52" t="s">
        <v>643</v>
      </c>
      <c r="E363" s="52" t="s">
        <v>722</v>
      </c>
      <c r="F363" s="100" t="s">
        <v>723</v>
      </c>
      <c r="G363" s="54" t="s">
        <v>22</v>
      </c>
      <c r="H363" s="54" t="s">
        <v>22</v>
      </c>
      <c r="I363" s="52" t="s">
        <v>23</v>
      </c>
      <c r="J363" s="71">
        <v>22.8</v>
      </c>
      <c r="K363" s="72">
        <v>0.43</v>
      </c>
      <c r="L363" s="73">
        <f t="shared" si="5"/>
        <v>9.804</v>
      </c>
      <c r="M363" s="83" t="s">
        <v>724</v>
      </c>
    </row>
    <row r="364" ht="15.6" customHeight="1" spans="1:13">
      <c r="A364" s="49">
        <v>361</v>
      </c>
      <c r="B364" s="50" t="s">
        <v>17</v>
      </c>
      <c r="C364" s="61" t="s">
        <v>642</v>
      </c>
      <c r="D364" s="52" t="s">
        <v>643</v>
      </c>
      <c r="E364" s="52" t="s">
        <v>725</v>
      </c>
      <c r="F364" s="55" t="s">
        <v>726</v>
      </c>
      <c r="G364" s="54" t="s">
        <v>22</v>
      </c>
      <c r="H364" s="54" t="s">
        <v>22</v>
      </c>
      <c r="I364" s="52" t="s">
        <v>23</v>
      </c>
      <c r="J364" s="71">
        <v>18.3</v>
      </c>
      <c r="K364" s="72">
        <v>0.43</v>
      </c>
      <c r="L364" s="73">
        <f t="shared" si="5"/>
        <v>7.869</v>
      </c>
      <c r="M364" s="60"/>
    </row>
    <row r="365" ht="15.6" customHeight="1" spans="1:13">
      <c r="A365" s="49">
        <v>362</v>
      </c>
      <c r="B365" s="50" t="s">
        <v>17</v>
      </c>
      <c r="C365" s="61" t="s">
        <v>642</v>
      </c>
      <c r="D365" s="52" t="s">
        <v>643</v>
      </c>
      <c r="E365" s="52" t="s">
        <v>727</v>
      </c>
      <c r="F365" s="55" t="s">
        <v>728</v>
      </c>
      <c r="G365" s="54" t="s">
        <v>22</v>
      </c>
      <c r="H365" s="54" t="s">
        <v>22</v>
      </c>
      <c r="I365" s="52" t="s">
        <v>23</v>
      </c>
      <c r="J365" s="71">
        <v>30.4</v>
      </c>
      <c r="K365" s="72">
        <v>0.43</v>
      </c>
      <c r="L365" s="73">
        <f t="shared" si="5"/>
        <v>13.072</v>
      </c>
      <c r="M365" s="60"/>
    </row>
    <row r="366" ht="15.6" customHeight="1" spans="1:13">
      <c r="A366" s="49">
        <v>363</v>
      </c>
      <c r="B366" s="50" t="s">
        <v>17</v>
      </c>
      <c r="C366" s="61" t="s">
        <v>642</v>
      </c>
      <c r="D366" s="52" t="s">
        <v>643</v>
      </c>
      <c r="E366" s="52" t="s">
        <v>729</v>
      </c>
      <c r="F366" s="55" t="s">
        <v>730</v>
      </c>
      <c r="G366" s="54" t="s">
        <v>22</v>
      </c>
      <c r="H366" s="54" t="s">
        <v>22</v>
      </c>
      <c r="I366" s="52" t="s">
        <v>23</v>
      </c>
      <c r="J366" s="71">
        <v>19</v>
      </c>
      <c r="K366" s="72">
        <v>0.43</v>
      </c>
      <c r="L366" s="73">
        <f t="shared" si="5"/>
        <v>8.17</v>
      </c>
      <c r="M366" s="60"/>
    </row>
    <row r="367" ht="15.6" customHeight="1" spans="1:13">
      <c r="A367" s="49">
        <v>364</v>
      </c>
      <c r="B367" s="50" t="s">
        <v>17</v>
      </c>
      <c r="C367" s="61" t="s">
        <v>642</v>
      </c>
      <c r="D367" s="52" t="s">
        <v>643</v>
      </c>
      <c r="E367" s="52" t="s">
        <v>714</v>
      </c>
      <c r="F367" s="57" t="s">
        <v>731</v>
      </c>
      <c r="G367" s="54" t="s">
        <v>22</v>
      </c>
      <c r="H367" s="54" t="s">
        <v>22</v>
      </c>
      <c r="I367" s="52" t="s">
        <v>23</v>
      </c>
      <c r="J367" s="71">
        <v>23.3</v>
      </c>
      <c r="K367" s="72">
        <v>0.43</v>
      </c>
      <c r="L367" s="73">
        <f t="shared" si="5"/>
        <v>10.019</v>
      </c>
      <c r="M367" s="60"/>
    </row>
    <row r="368" ht="15.6" customHeight="1" spans="1:13">
      <c r="A368" s="49">
        <v>365</v>
      </c>
      <c r="B368" s="50" t="s">
        <v>17</v>
      </c>
      <c r="C368" s="61" t="s">
        <v>642</v>
      </c>
      <c r="D368" s="52" t="s">
        <v>643</v>
      </c>
      <c r="E368" s="52" t="s">
        <v>732</v>
      </c>
      <c r="F368" s="55" t="s">
        <v>733</v>
      </c>
      <c r="G368" s="54" t="s">
        <v>22</v>
      </c>
      <c r="H368" s="54" t="s">
        <v>22</v>
      </c>
      <c r="I368" s="52" t="s">
        <v>23</v>
      </c>
      <c r="J368" s="71">
        <v>18.5</v>
      </c>
      <c r="K368" s="72">
        <v>0.43</v>
      </c>
      <c r="L368" s="73">
        <f t="shared" si="5"/>
        <v>7.955</v>
      </c>
      <c r="M368" s="60"/>
    </row>
    <row r="369" ht="15.6" customHeight="1" spans="1:13">
      <c r="A369" s="49">
        <v>366</v>
      </c>
      <c r="B369" s="50" t="s">
        <v>17</v>
      </c>
      <c r="C369" s="61" t="s">
        <v>642</v>
      </c>
      <c r="D369" s="52" t="s">
        <v>643</v>
      </c>
      <c r="E369" s="52" t="s">
        <v>734</v>
      </c>
      <c r="F369" s="55" t="s">
        <v>735</v>
      </c>
      <c r="G369" s="54" t="s">
        <v>22</v>
      </c>
      <c r="H369" s="54" t="s">
        <v>22</v>
      </c>
      <c r="I369" s="52" t="s">
        <v>23</v>
      </c>
      <c r="J369" s="71">
        <v>19.3</v>
      </c>
      <c r="K369" s="72">
        <v>0.43</v>
      </c>
      <c r="L369" s="73">
        <f t="shared" si="5"/>
        <v>8.299</v>
      </c>
      <c r="M369" s="60"/>
    </row>
    <row r="370" ht="15.6" customHeight="1" spans="1:13">
      <c r="A370" s="49">
        <v>367</v>
      </c>
      <c r="B370" s="50" t="s">
        <v>17</v>
      </c>
      <c r="C370" s="61" t="s">
        <v>642</v>
      </c>
      <c r="D370" s="52" t="s">
        <v>643</v>
      </c>
      <c r="E370" s="52" t="s">
        <v>736</v>
      </c>
      <c r="F370" s="55" t="s">
        <v>737</v>
      </c>
      <c r="G370" s="54" t="s">
        <v>22</v>
      </c>
      <c r="H370" s="54" t="s">
        <v>22</v>
      </c>
      <c r="I370" s="52" t="s">
        <v>23</v>
      </c>
      <c r="J370" s="71">
        <v>19.2</v>
      </c>
      <c r="K370" s="72">
        <v>0.43</v>
      </c>
      <c r="L370" s="73">
        <f t="shared" si="5"/>
        <v>8.256</v>
      </c>
      <c r="M370" s="60"/>
    </row>
    <row r="371" ht="15.6" customHeight="1" spans="1:13">
      <c r="A371" s="49">
        <v>368</v>
      </c>
      <c r="B371" s="50" t="s">
        <v>17</v>
      </c>
      <c r="C371" s="61" t="s">
        <v>642</v>
      </c>
      <c r="D371" s="52" t="s">
        <v>643</v>
      </c>
      <c r="E371" s="52" t="s">
        <v>738</v>
      </c>
      <c r="F371" s="55" t="s">
        <v>739</v>
      </c>
      <c r="G371" s="54" t="s">
        <v>22</v>
      </c>
      <c r="H371" s="54" t="s">
        <v>22</v>
      </c>
      <c r="I371" s="52" t="s">
        <v>23</v>
      </c>
      <c r="J371" s="71">
        <v>13.2</v>
      </c>
      <c r="K371" s="72">
        <v>0.43</v>
      </c>
      <c r="L371" s="73">
        <f t="shared" si="5"/>
        <v>5.676</v>
      </c>
      <c r="M371" s="60"/>
    </row>
    <row r="372" ht="15.6" customHeight="1" spans="1:13">
      <c r="A372" s="49">
        <v>369</v>
      </c>
      <c r="B372" s="50" t="s">
        <v>17</v>
      </c>
      <c r="C372" s="61" t="s">
        <v>642</v>
      </c>
      <c r="D372" s="52" t="s">
        <v>643</v>
      </c>
      <c r="E372" s="52" t="s">
        <v>740</v>
      </c>
      <c r="F372" s="55" t="s">
        <v>741</v>
      </c>
      <c r="G372" s="54" t="s">
        <v>22</v>
      </c>
      <c r="H372" s="54" t="s">
        <v>22</v>
      </c>
      <c r="I372" s="52" t="s">
        <v>23</v>
      </c>
      <c r="J372" s="71">
        <v>34</v>
      </c>
      <c r="K372" s="72">
        <v>0.43</v>
      </c>
      <c r="L372" s="73">
        <f t="shared" si="5"/>
        <v>14.62</v>
      </c>
      <c r="M372" s="60"/>
    </row>
    <row r="373" ht="15.6" customHeight="1" spans="1:13">
      <c r="A373" s="49">
        <v>370</v>
      </c>
      <c r="B373" s="50" t="s">
        <v>17</v>
      </c>
      <c r="C373" s="61" t="s">
        <v>642</v>
      </c>
      <c r="D373" s="52" t="s">
        <v>643</v>
      </c>
      <c r="E373" s="52" t="s">
        <v>742</v>
      </c>
      <c r="F373" s="55" t="s">
        <v>743</v>
      </c>
      <c r="G373" s="54" t="s">
        <v>22</v>
      </c>
      <c r="H373" s="54" t="s">
        <v>22</v>
      </c>
      <c r="I373" s="52" t="s">
        <v>23</v>
      </c>
      <c r="J373" s="71">
        <v>12</v>
      </c>
      <c r="K373" s="72">
        <v>0.43</v>
      </c>
      <c r="L373" s="73">
        <f t="shared" si="5"/>
        <v>5.16</v>
      </c>
      <c r="M373" s="60"/>
    </row>
    <row r="374" ht="15.6" customHeight="1" spans="1:13">
      <c r="A374" s="49">
        <v>371</v>
      </c>
      <c r="B374" s="50" t="s">
        <v>17</v>
      </c>
      <c r="C374" s="61" t="s">
        <v>642</v>
      </c>
      <c r="D374" s="52" t="s">
        <v>643</v>
      </c>
      <c r="E374" s="52" t="s">
        <v>744</v>
      </c>
      <c r="F374" s="55" t="s">
        <v>745</v>
      </c>
      <c r="G374" s="54" t="s">
        <v>22</v>
      </c>
      <c r="H374" s="54" t="s">
        <v>22</v>
      </c>
      <c r="I374" s="52" t="s">
        <v>23</v>
      </c>
      <c r="J374" s="71">
        <v>15.1</v>
      </c>
      <c r="K374" s="72">
        <v>0.43</v>
      </c>
      <c r="L374" s="73">
        <f t="shared" si="5"/>
        <v>6.493</v>
      </c>
      <c r="M374" s="60"/>
    </row>
    <row r="375" ht="15.6" customHeight="1" spans="1:13">
      <c r="A375" s="49">
        <v>372</v>
      </c>
      <c r="B375" s="60" t="s">
        <v>17</v>
      </c>
      <c r="C375" s="61" t="s">
        <v>642</v>
      </c>
      <c r="D375" s="52" t="s">
        <v>643</v>
      </c>
      <c r="E375" s="52" t="s">
        <v>746</v>
      </c>
      <c r="F375" s="82" t="s">
        <v>747</v>
      </c>
      <c r="G375" s="54" t="s">
        <v>22</v>
      </c>
      <c r="H375" s="54" t="s">
        <v>22</v>
      </c>
      <c r="I375" s="52" t="s">
        <v>23</v>
      </c>
      <c r="J375" s="71">
        <v>3.4</v>
      </c>
      <c r="K375" s="72">
        <v>0.43</v>
      </c>
      <c r="L375" s="73">
        <f t="shared" si="5"/>
        <v>1.462</v>
      </c>
      <c r="M375" s="85" t="s">
        <v>204</v>
      </c>
    </row>
    <row r="376" ht="15.6" customHeight="1" spans="1:13">
      <c r="A376" s="49">
        <v>373</v>
      </c>
      <c r="B376" s="50" t="s">
        <v>17</v>
      </c>
      <c r="C376" s="61" t="s">
        <v>642</v>
      </c>
      <c r="D376" s="52" t="s">
        <v>643</v>
      </c>
      <c r="E376" s="52" t="s">
        <v>748</v>
      </c>
      <c r="F376" s="55" t="s">
        <v>749</v>
      </c>
      <c r="G376" s="54" t="s">
        <v>22</v>
      </c>
      <c r="H376" s="54" t="s">
        <v>22</v>
      </c>
      <c r="I376" s="52" t="s">
        <v>23</v>
      </c>
      <c r="J376" s="71">
        <v>16.3</v>
      </c>
      <c r="K376" s="72">
        <v>0.43</v>
      </c>
      <c r="L376" s="73">
        <f t="shared" si="5"/>
        <v>7.009</v>
      </c>
      <c r="M376" s="60"/>
    </row>
    <row r="377" ht="15.6" customHeight="1" spans="1:13">
      <c r="A377" s="49">
        <v>374</v>
      </c>
      <c r="B377" s="50" t="s">
        <v>17</v>
      </c>
      <c r="C377" s="61" t="s">
        <v>642</v>
      </c>
      <c r="D377" s="52" t="s">
        <v>643</v>
      </c>
      <c r="E377" s="52" t="s">
        <v>746</v>
      </c>
      <c r="F377" s="100" t="s">
        <v>750</v>
      </c>
      <c r="G377" s="54" t="s">
        <v>22</v>
      </c>
      <c r="H377" s="54" t="s">
        <v>22</v>
      </c>
      <c r="I377" s="52" t="s">
        <v>23</v>
      </c>
      <c r="J377" s="71">
        <v>17</v>
      </c>
      <c r="K377" s="72">
        <v>0.43</v>
      </c>
      <c r="L377" s="73">
        <f t="shared" si="5"/>
        <v>7.31</v>
      </c>
      <c r="M377" s="75" t="s">
        <v>751</v>
      </c>
    </row>
    <row r="378" ht="15.6" customHeight="1" spans="1:13">
      <c r="A378" s="49">
        <v>375</v>
      </c>
      <c r="B378" s="50" t="s">
        <v>17</v>
      </c>
      <c r="C378" s="61" t="s">
        <v>642</v>
      </c>
      <c r="D378" s="52" t="s">
        <v>643</v>
      </c>
      <c r="E378" s="52" t="s">
        <v>748</v>
      </c>
      <c r="F378" s="55" t="s">
        <v>752</v>
      </c>
      <c r="G378" s="54" t="s">
        <v>22</v>
      </c>
      <c r="H378" s="54" t="s">
        <v>22</v>
      </c>
      <c r="I378" s="52" t="s">
        <v>23</v>
      </c>
      <c r="J378" s="71">
        <v>34.7</v>
      </c>
      <c r="K378" s="72">
        <v>0.43</v>
      </c>
      <c r="L378" s="73">
        <f t="shared" si="5"/>
        <v>14.921</v>
      </c>
      <c r="M378" s="60"/>
    </row>
    <row r="379" ht="15.6" customHeight="1" spans="1:13">
      <c r="A379" s="49">
        <v>376</v>
      </c>
      <c r="B379" s="50" t="s">
        <v>17</v>
      </c>
      <c r="C379" s="61" t="s">
        <v>642</v>
      </c>
      <c r="D379" s="52" t="s">
        <v>643</v>
      </c>
      <c r="E379" s="52" t="s">
        <v>746</v>
      </c>
      <c r="F379" s="55" t="s">
        <v>753</v>
      </c>
      <c r="G379" s="54" t="s">
        <v>22</v>
      </c>
      <c r="H379" s="54" t="s">
        <v>22</v>
      </c>
      <c r="I379" s="52" t="s">
        <v>23</v>
      </c>
      <c r="J379" s="71">
        <v>17</v>
      </c>
      <c r="K379" s="72">
        <v>0.43</v>
      </c>
      <c r="L379" s="73">
        <f t="shared" si="5"/>
        <v>7.31</v>
      </c>
      <c r="M379" s="60"/>
    </row>
    <row r="380" ht="15.6" customHeight="1" spans="1:13">
      <c r="A380" s="49">
        <v>377</v>
      </c>
      <c r="B380" s="50" t="s">
        <v>17</v>
      </c>
      <c r="C380" s="61" t="s">
        <v>642</v>
      </c>
      <c r="D380" s="52" t="s">
        <v>643</v>
      </c>
      <c r="E380" s="52" t="s">
        <v>748</v>
      </c>
      <c r="F380" s="55" t="s">
        <v>754</v>
      </c>
      <c r="G380" s="54" t="s">
        <v>22</v>
      </c>
      <c r="H380" s="54" t="s">
        <v>22</v>
      </c>
      <c r="I380" s="52" t="s">
        <v>23</v>
      </c>
      <c r="J380" s="71">
        <v>22.8</v>
      </c>
      <c r="K380" s="72">
        <v>0.43</v>
      </c>
      <c r="L380" s="73">
        <f t="shared" si="5"/>
        <v>9.804</v>
      </c>
      <c r="M380" s="81" t="s">
        <v>565</v>
      </c>
    </row>
    <row r="381" ht="15.6" customHeight="1" spans="1:13">
      <c r="A381" s="49">
        <v>378</v>
      </c>
      <c r="B381" s="50" t="s">
        <v>17</v>
      </c>
      <c r="C381" s="61" t="s">
        <v>642</v>
      </c>
      <c r="D381" s="52" t="s">
        <v>643</v>
      </c>
      <c r="E381" s="52" t="s">
        <v>746</v>
      </c>
      <c r="F381" s="92" t="s">
        <v>755</v>
      </c>
      <c r="G381" s="54" t="s">
        <v>22</v>
      </c>
      <c r="H381" s="54" t="s">
        <v>22</v>
      </c>
      <c r="I381" s="52" t="s">
        <v>23</v>
      </c>
      <c r="J381" s="71">
        <v>16.2</v>
      </c>
      <c r="K381" s="72">
        <v>0.43</v>
      </c>
      <c r="L381" s="73">
        <f t="shared" si="5"/>
        <v>6.966</v>
      </c>
      <c r="M381" s="74" t="s">
        <v>756</v>
      </c>
    </row>
    <row r="382" ht="15.6" customHeight="1" spans="1:13">
      <c r="A382" s="49">
        <v>379</v>
      </c>
      <c r="B382" s="50" t="s">
        <v>17</v>
      </c>
      <c r="C382" s="61" t="s">
        <v>642</v>
      </c>
      <c r="D382" s="52" t="s">
        <v>643</v>
      </c>
      <c r="E382" s="52" t="s">
        <v>722</v>
      </c>
      <c r="F382" s="55" t="s">
        <v>757</v>
      </c>
      <c r="G382" s="54" t="s">
        <v>22</v>
      </c>
      <c r="H382" s="54" t="s">
        <v>22</v>
      </c>
      <c r="I382" s="52" t="s">
        <v>23</v>
      </c>
      <c r="J382" s="71">
        <v>19.5</v>
      </c>
      <c r="K382" s="72">
        <v>0.43</v>
      </c>
      <c r="L382" s="73">
        <f t="shared" si="5"/>
        <v>8.385</v>
      </c>
      <c r="M382" s="60"/>
    </row>
    <row r="383" ht="15.6" customHeight="1" spans="1:13">
      <c r="A383" s="49">
        <v>380</v>
      </c>
      <c r="B383" s="50" t="s">
        <v>17</v>
      </c>
      <c r="C383" s="61" t="s">
        <v>642</v>
      </c>
      <c r="D383" s="52" t="s">
        <v>643</v>
      </c>
      <c r="E383" s="52" t="s">
        <v>708</v>
      </c>
      <c r="F383" s="55" t="s">
        <v>758</v>
      </c>
      <c r="G383" s="54" t="s">
        <v>22</v>
      </c>
      <c r="H383" s="54" t="s">
        <v>22</v>
      </c>
      <c r="I383" s="52" t="s">
        <v>23</v>
      </c>
      <c r="J383" s="71">
        <v>9.5</v>
      </c>
      <c r="K383" s="72">
        <v>0.43</v>
      </c>
      <c r="L383" s="73">
        <f t="shared" si="5"/>
        <v>4.085</v>
      </c>
      <c r="M383" s="60"/>
    </row>
    <row r="384" ht="15.6" customHeight="1" spans="1:13">
      <c r="A384" s="49">
        <v>381</v>
      </c>
      <c r="B384" s="50" t="s">
        <v>17</v>
      </c>
      <c r="C384" s="61" t="s">
        <v>642</v>
      </c>
      <c r="D384" s="52" t="s">
        <v>643</v>
      </c>
      <c r="E384" s="52" t="s">
        <v>759</v>
      </c>
      <c r="F384" s="55" t="s">
        <v>760</v>
      </c>
      <c r="G384" s="54" t="s">
        <v>22</v>
      </c>
      <c r="H384" s="54" t="s">
        <v>22</v>
      </c>
      <c r="I384" s="52" t="s">
        <v>23</v>
      </c>
      <c r="J384" s="71">
        <v>18.7</v>
      </c>
      <c r="K384" s="72">
        <v>0.43</v>
      </c>
      <c r="L384" s="73">
        <f t="shared" si="5"/>
        <v>8.041</v>
      </c>
      <c r="M384" s="60"/>
    </row>
    <row r="385" ht="15.6" customHeight="1" spans="1:12">
      <c r="A385" s="49">
        <v>382</v>
      </c>
      <c r="B385" s="50" t="s">
        <v>17</v>
      </c>
      <c r="C385" s="61" t="s">
        <v>642</v>
      </c>
      <c r="D385" s="52" t="s">
        <v>643</v>
      </c>
      <c r="E385" s="52" t="s">
        <v>761</v>
      </c>
      <c r="F385" s="55" t="s">
        <v>762</v>
      </c>
      <c r="G385" s="54" t="s">
        <v>22</v>
      </c>
      <c r="H385" s="54" t="s">
        <v>22</v>
      </c>
      <c r="I385" s="52" t="s">
        <v>23</v>
      </c>
      <c r="J385" s="71">
        <v>15.1</v>
      </c>
      <c r="K385" s="72">
        <v>0.43</v>
      </c>
      <c r="L385" s="73">
        <f t="shared" si="5"/>
        <v>6.493</v>
      </c>
    </row>
    <row r="386" ht="15.6" customHeight="1" spans="1:12">
      <c r="A386" s="49">
        <v>383</v>
      </c>
      <c r="B386" s="50" t="s">
        <v>17</v>
      </c>
      <c r="C386" s="61" t="s">
        <v>642</v>
      </c>
      <c r="D386" s="52" t="s">
        <v>643</v>
      </c>
      <c r="E386" s="52" t="s">
        <v>763</v>
      </c>
      <c r="F386" s="55" t="s">
        <v>764</v>
      </c>
      <c r="G386" s="54" t="s">
        <v>22</v>
      </c>
      <c r="H386" s="54" t="s">
        <v>22</v>
      </c>
      <c r="I386" s="52" t="s">
        <v>23</v>
      </c>
      <c r="J386" s="71">
        <v>19.1</v>
      </c>
      <c r="K386" s="72">
        <v>0.43</v>
      </c>
      <c r="L386" s="73">
        <f t="shared" si="5"/>
        <v>8.213</v>
      </c>
    </row>
    <row r="387" ht="15.6" customHeight="1" spans="1:12">
      <c r="A387" s="49">
        <v>384</v>
      </c>
      <c r="B387" s="50" t="s">
        <v>17</v>
      </c>
      <c r="C387" s="61" t="s">
        <v>642</v>
      </c>
      <c r="D387" s="52" t="s">
        <v>643</v>
      </c>
      <c r="E387" s="52" t="s">
        <v>765</v>
      </c>
      <c r="F387" s="55" t="s">
        <v>766</v>
      </c>
      <c r="G387" s="54" t="s">
        <v>22</v>
      </c>
      <c r="H387" s="54" t="s">
        <v>22</v>
      </c>
      <c r="I387" s="52" t="s">
        <v>23</v>
      </c>
      <c r="J387" s="71">
        <v>5.7</v>
      </c>
      <c r="K387" s="72">
        <v>0.43</v>
      </c>
      <c r="L387" s="73">
        <f t="shared" si="5"/>
        <v>2.451</v>
      </c>
    </row>
    <row r="388" ht="15.6" customHeight="1" spans="1:12">
      <c r="A388" s="49">
        <v>385</v>
      </c>
      <c r="B388" s="50" t="s">
        <v>17</v>
      </c>
      <c r="C388" s="61" t="s">
        <v>642</v>
      </c>
      <c r="D388" s="52" t="s">
        <v>643</v>
      </c>
      <c r="E388" s="52" t="s">
        <v>767</v>
      </c>
      <c r="F388" s="55" t="s">
        <v>447</v>
      </c>
      <c r="G388" s="54" t="s">
        <v>22</v>
      </c>
      <c r="H388" s="54" t="s">
        <v>22</v>
      </c>
      <c r="I388" s="52" t="s">
        <v>23</v>
      </c>
      <c r="J388" s="71">
        <v>38.7</v>
      </c>
      <c r="K388" s="72">
        <v>0.43</v>
      </c>
      <c r="L388" s="73">
        <f t="shared" si="5"/>
        <v>16.641</v>
      </c>
    </row>
    <row r="389" ht="15.6" customHeight="1" spans="1:12">
      <c r="A389" s="49">
        <v>386</v>
      </c>
      <c r="B389" s="50" t="s">
        <v>17</v>
      </c>
      <c r="C389" s="61" t="s">
        <v>768</v>
      </c>
      <c r="D389" s="52" t="s">
        <v>769</v>
      </c>
      <c r="E389" s="52" t="s">
        <v>770</v>
      </c>
      <c r="F389" s="55" t="s">
        <v>771</v>
      </c>
      <c r="G389" s="54" t="s">
        <v>22</v>
      </c>
      <c r="H389" s="54" t="s">
        <v>22</v>
      </c>
      <c r="I389" s="52" t="s">
        <v>23</v>
      </c>
      <c r="J389" s="71">
        <v>48.4</v>
      </c>
      <c r="K389" s="72">
        <v>0.43</v>
      </c>
      <c r="L389" s="73">
        <f t="shared" ref="L389:L452" si="6">J389*K389</f>
        <v>20.812</v>
      </c>
    </row>
    <row r="390" ht="15.6" customHeight="1" spans="1:12">
      <c r="A390" s="49">
        <v>387</v>
      </c>
      <c r="B390" s="50" t="s">
        <v>17</v>
      </c>
      <c r="C390" s="61" t="s">
        <v>768</v>
      </c>
      <c r="D390" s="52" t="s">
        <v>769</v>
      </c>
      <c r="E390" s="52" t="s">
        <v>772</v>
      </c>
      <c r="F390" s="55" t="s">
        <v>773</v>
      </c>
      <c r="G390" s="54" t="s">
        <v>22</v>
      </c>
      <c r="H390" s="54" t="s">
        <v>22</v>
      </c>
      <c r="I390" s="52" t="s">
        <v>23</v>
      </c>
      <c r="J390" s="71">
        <v>50.5</v>
      </c>
      <c r="K390" s="72">
        <v>0.43</v>
      </c>
      <c r="L390" s="73">
        <f t="shared" si="6"/>
        <v>21.715</v>
      </c>
    </row>
    <row r="391" ht="15.6" customHeight="1" spans="1:12">
      <c r="A391" s="49">
        <v>388</v>
      </c>
      <c r="B391" s="50" t="s">
        <v>17</v>
      </c>
      <c r="C391" s="61" t="s">
        <v>768</v>
      </c>
      <c r="D391" s="52" t="s">
        <v>769</v>
      </c>
      <c r="E391" s="52" t="s">
        <v>774</v>
      </c>
      <c r="F391" s="55" t="s">
        <v>775</v>
      </c>
      <c r="G391" s="54" t="s">
        <v>22</v>
      </c>
      <c r="H391" s="54" t="s">
        <v>22</v>
      </c>
      <c r="I391" s="52" t="s">
        <v>23</v>
      </c>
      <c r="J391" s="71">
        <v>10.8</v>
      </c>
      <c r="K391" s="72">
        <v>0.43</v>
      </c>
      <c r="L391" s="73">
        <f t="shared" si="6"/>
        <v>4.644</v>
      </c>
    </row>
    <row r="392" ht="15.6" customHeight="1" spans="1:12">
      <c r="A392" s="49">
        <v>389</v>
      </c>
      <c r="B392" s="50" t="s">
        <v>17</v>
      </c>
      <c r="C392" s="61" t="s">
        <v>768</v>
      </c>
      <c r="D392" s="52" t="s">
        <v>769</v>
      </c>
      <c r="E392" s="52" t="s">
        <v>776</v>
      </c>
      <c r="F392" s="55" t="s">
        <v>777</v>
      </c>
      <c r="G392" s="54" t="s">
        <v>22</v>
      </c>
      <c r="H392" s="54" t="s">
        <v>22</v>
      </c>
      <c r="I392" s="52" t="s">
        <v>23</v>
      </c>
      <c r="J392" s="71">
        <v>46.3</v>
      </c>
      <c r="K392" s="72">
        <v>0.43</v>
      </c>
      <c r="L392" s="73">
        <f t="shared" si="6"/>
        <v>19.909</v>
      </c>
    </row>
    <row r="393" ht="15.6" customHeight="1" spans="1:12">
      <c r="A393" s="49">
        <v>390</v>
      </c>
      <c r="B393" s="50" t="s">
        <v>17</v>
      </c>
      <c r="C393" s="61" t="s">
        <v>768</v>
      </c>
      <c r="D393" s="52" t="s">
        <v>769</v>
      </c>
      <c r="E393" s="52" t="s">
        <v>778</v>
      </c>
      <c r="F393" s="55" t="s">
        <v>779</v>
      </c>
      <c r="G393" s="54" t="s">
        <v>22</v>
      </c>
      <c r="H393" s="54" t="s">
        <v>22</v>
      </c>
      <c r="I393" s="52" t="s">
        <v>23</v>
      </c>
      <c r="J393" s="71">
        <v>64</v>
      </c>
      <c r="K393" s="72">
        <v>0.43</v>
      </c>
      <c r="L393" s="73">
        <f t="shared" si="6"/>
        <v>27.52</v>
      </c>
    </row>
    <row r="394" ht="15.6" customHeight="1" spans="1:12">
      <c r="A394" s="49">
        <v>391</v>
      </c>
      <c r="B394" s="50" t="s">
        <v>17</v>
      </c>
      <c r="C394" s="61" t="s">
        <v>768</v>
      </c>
      <c r="D394" s="52" t="s">
        <v>769</v>
      </c>
      <c r="E394" s="52" t="s">
        <v>780</v>
      </c>
      <c r="F394" s="53" t="s">
        <v>781</v>
      </c>
      <c r="G394" s="54" t="s">
        <v>22</v>
      </c>
      <c r="H394" s="54" t="s">
        <v>22</v>
      </c>
      <c r="I394" s="52" t="s">
        <v>23</v>
      </c>
      <c r="J394" s="102">
        <v>66.5</v>
      </c>
      <c r="K394" s="72">
        <v>0.43</v>
      </c>
      <c r="L394" s="73">
        <f t="shared" si="6"/>
        <v>28.595</v>
      </c>
    </row>
    <row r="395" ht="15.6" customHeight="1" spans="1:12">
      <c r="A395" s="49">
        <v>392</v>
      </c>
      <c r="B395" s="50" t="s">
        <v>17</v>
      </c>
      <c r="C395" s="61" t="s">
        <v>768</v>
      </c>
      <c r="D395" s="52" t="s">
        <v>769</v>
      </c>
      <c r="E395" s="52" t="s">
        <v>782</v>
      </c>
      <c r="F395" s="55" t="s">
        <v>783</v>
      </c>
      <c r="G395" s="54" t="s">
        <v>22</v>
      </c>
      <c r="H395" s="54" t="s">
        <v>22</v>
      </c>
      <c r="I395" s="52" t="s">
        <v>23</v>
      </c>
      <c r="J395" s="71">
        <v>43.2</v>
      </c>
      <c r="K395" s="72">
        <v>0.43</v>
      </c>
      <c r="L395" s="73">
        <f t="shared" si="6"/>
        <v>18.576</v>
      </c>
    </row>
    <row r="396" ht="15.6" customHeight="1" spans="1:12">
      <c r="A396" s="49">
        <v>393</v>
      </c>
      <c r="B396" s="50" t="s">
        <v>17</v>
      </c>
      <c r="C396" s="61" t="s">
        <v>768</v>
      </c>
      <c r="D396" s="52" t="s">
        <v>769</v>
      </c>
      <c r="E396" s="52" t="s">
        <v>784</v>
      </c>
      <c r="F396" s="55" t="s">
        <v>785</v>
      </c>
      <c r="G396" s="54" t="s">
        <v>22</v>
      </c>
      <c r="H396" s="54" t="s">
        <v>22</v>
      </c>
      <c r="I396" s="52" t="s">
        <v>23</v>
      </c>
      <c r="J396" s="71">
        <v>37.7</v>
      </c>
      <c r="K396" s="72">
        <v>0.43</v>
      </c>
      <c r="L396" s="73">
        <f t="shared" si="6"/>
        <v>16.211</v>
      </c>
    </row>
    <row r="397" ht="15.6" customHeight="1" spans="1:12">
      <c r="A397" s="49">
        <v>394</v>
      </c>
      <c r="B397" s="50" t="s">
        <v>17</v>
      </c>
      <c r="C397" s="61" t="s">
        <v>768</v>
      </c>
      <c r="D397" s="52" t="s">
        <v>769</v>
      </c>
      <c r="E397" s="52" t="s">
        <v>786</v>
      </c>
      <c r="F397" s="55" t="s">
        <v>787</v>
      </c>
      <c r="G397" s="54" t="s">
        <v>22</v>
      </c>
      <c r="H397" s="54" t="s">
        <v>22</v>
      </c>
      <c r="I397" s="52" t="s">
        <v>23</v>
      </c>
      <c r="J397" s="71">
        <v>30</v>
      </c>
      <c r="K397" s="72">
        <v>0.43</v>
      </c>
      <c r="L397" s="73">
        <f t="shared" si="6"/>
        <v>12.9</v>
      </c>
    </row>
    <row r="398" ht="15.6" customHeight="1" spans="1:12">
      <c r="A398" s="49">
        <v>395</v>
      </c>
      <c r="B398" s="50" t="s">
        <v>17</v>
      </c>
      <c r="C398" s="61" t="s">
        <v>768</v>
      </c>
      <c r="D398" s="52" t="s">
        <v>769</v>
      </c>
      <c r="E398" s="52" t="s">
        <v>788</v>
      </c>
      <c r="F398" s="55" t="s">
        <v>789</v>
      </c>
      <c r="G398" s="54" t="s">
        <v>22</v>
      </c>
      <c r="H398" s="54" t="s">
        <v>22</v>
      </c>
      <c r="I398" s="52" t="s">
        <v>23</v>
      </c>
      <c r="J398" s="71">
        <v>50.4</v>
      </c>
      <c r="K398" s="72">
        <v>0.43</v>
      </c>
      <c r="L398" s="73">
        <f t="shared" si="6"/>
        <v>21.672</v>
      </c>
    </row>
    <row r="399" ht="15.6" customHeight="1" spans="1:12">
      <c r="A399" s="49">
        <v>396</v>
      </c>
      <c r="B399" s="50" t="s">
        <v>17</v>
      </c>
      <c r="C399" s="61" t="s">
        <v>768</v>
      </c>
      <c r="D399" s="52" t="s">
        <v>769</v>
      </c>
      <c r="E399" s="52" t="s">
        <v>790</v>
      </c>
      <c r="F399" s="57" t="s">
        <v>791</v>
      </c>
      <c r="G399" s="54" t="s">
        <v>22</v>
      </c>
      <c r="H399" s="54" t="s">
        <v>22</v>
      </c>
      <c r="I399" s="52" t="s">
        <v>23</v>
      </c>
      <c r="J399" s="71">
        <v>28.4</v>
      </c>
      <c r="K399" s="72">
        <v>0.43</v>
      </c>
      <c r="L399" s="73">
        <f t="shared" si="6"/>
        <v>12.212</v>
      </c>
    </row>
    <row r="400" ht="15.6" customHeight="1" spans="1:12">
      <c r="A400" s="49">
        <v>397</v>
      </c>
      <c r="B400" s="50" t="s">
        <v>17</v>
      </c>
      <c r="C400" s="61" t="s">
        <v>768</v>
      </c>
      <c r="D400" s="52" t="s">
        <v>769</v>
      </c>
      <c r="E400" s="52" t="s">
        <v>792</v>
      </c>
      <c r="F400" s="55" t="s">
        <v>793</v>
      </c>
      <c r="G400" s="54" t="s">
        <v>22</v>
      </c>
      <c r="H400" s="54" t="s">
        <v>22</v>
      </c>
      <c r="I400" s="52" t="s">
        <v>23</v>
      </c>
      <c r="J400" s="71">
        <v>60.6</v>
      </c>
      <c r="K400" s="72">
        <v>0.43</v>
      </c>
      <c r="L400" s="73">
        <f t="shared" si="6"/>
        <v>26.058</v>
      </c>
    </row>
    <row r="401" ht="15.6" customHeight="1" spans="1:17">
      <c r="A401" s="49">
        <v>398</v>
      </c>
      <c r="B401" s="50" t="s">
        <v>17</v>
      </c>
      <c r="C401" s="61" t="s">
        <v>768</v>
      </c>
      <c r="D401" s="52" t="s">
        <v>769</v>
      </c>
      <c r="E401" s="52" t="s">
        <v>794</v>
      </c>
      <c r="F401" s="55" t="s">
        <v>795</v>
      </c>
      <c r="G401" s="54" t="s">
        <v>22</v>
      </c>
      <c r="H401" s="54" t="s">
        <v>22</v>
      </c>
      <c r="I401" s="52" t="s">
        <v>23</v>
      </c>
      <c r="J401" s="71">
        <v>33</v>
      </c>
      <c r="K401" s="72">
        <v>0.43</v>
      </c>
      <c r="L401" s="73">
        <f t="shared" si="6"/>
        <v>14.19</v>
      </c>
      <c r="M401" s="60"/>
      <c r="N401" s="60"/>
      <c r="O401" s="60"/>
      <c r="P401" s="60"/>
      <c r="Q401" s="60"/>
    </row>
    <row r="402" ht="15.6" customHeight="1" spans="1:17">
      <c r="A402" s="49">
        <v>399</v>
      </c>
      <c r="B402" s="50" t="s">
        <v>17</v>
      </c>
      <c r="C402" s="61" t="s">
        <v>768</v>
      </c>
      <c r="D402" s="52" t="s">
        <v>769</v>
      </c>
      <c r="E402" s="52" t="s">
        <v>796</v>
      </c>
      <c r="F402" s="55" t="s">
        <v>797</v>
      </c>
      <c r="G402" s="54" t="s">
        <v>22</v>
      </c>
      <c r="H402" s="54" t="s">
        <v>22</v>
      </c>
      <c r="I402" s="52" t="s">
        <v>23</v>
      </c>
      <c r="J402" s="103">
        <v>62.7</v>
      </c>
      <c r="K402" s="72">
        <v>0.43</v>
      </c>
      <c r="L402" s="73">
        <f t="shared" si="6"/>
        <v>26.961</v>
      </c>
      <c r="M402" s="60"/>
      <c r="N402" s="60"/>
      <c r="O402" s="60"/>
      <c r="P402" s="60"/>
      <c r="Q402" s="60"/>
    </row>
    <row r="403" ht="15.6" customHeight="1" spans="1:17">
      <c r="A403" s="49">
        <v>400</v>
      </c>
      <c r="B403" s="50" t="s">
        <v>17</v>
      </c>
      <c r="C403" s="61" t="s">
        <v>768</v>
      </c>
      <c r="D403" s="52" t="s">
        <v>769</v>
      </c>
      <c r="E403" s="52" t="s">
        <v>798</v>
      </c>
      <c r="F403" s="57" t="s">
        <v>799</v>
      </c>
      <c r="G403" s="54" t="s">
        <v>22</v>
      </c>
      <c r="H403" s="54" t="s">
        <v>22</v>
      </c>
      <c r="I403" s="52" t="s">
        <v>23</v>
      </c>
      <c r="J403" s="71">
        <v>44.8</v>
      </c>
      <c r="K403" s="72">
        <v>0.43</v>
      </c>
      <c r="L403" s="73">
        <f t="shared" si="6"/>
        <v>19.264</v>
      </c>
      <c r="M403" s="60"/>
      <c r="N403" s="60"/>
      <c r="O403" s="60"/>
      <c r="P403" s="60"/>
      <c r="Q403" s="60"/>
    </row>
    <row r="404" ht="15.6" customHeight="1" spans="1:17">
      <c r="A404" s="49">
        <v>401</v>
      </c>
      <c r="B404" s="50" t="s">
        <v>17</v>
      </c>
      <c r="C404" s="61" t="s">
        <v>768</v>
      </c>
      <c r="D404" s="52" t="s">
        <v>769</v>
      </c>
      <c r="E404" s="52" t="s">
        <v>790</v>
      </c>
      <c r="F404" s="55" t="s">
        <v>800</v>
      </c>
      <c r="G404" s="54" t="s">
        <v>22</v>
      </c>
      <c r="H404" s="54" t="s">
        <v>22</v>
      </c>
      <c r="I404" s="52" t="s">
        <v>23</v>
      </c>
      <c r="J404" s="71">
        <v>38.9</v>
      </c>
      <c r="K404" s="72">
        <v>0.43</v>
      </c>
      <c r="L404" s="73">
        <f t="shared" si="6"/>
        <v>16.727</v>
      </c>
      <c r="M404" s="60"/>
      <c r="N404" s="60"/>
      <c r="O404" s="60"/>
      <c r="P404" s="60"/>
      <c r="Q404" s="60"/>
    </row>
    <row r="405" ht="15.6" customHeight="1" spans="1:17">
      <c r="A405" s="49">
        <v>402</v>
      </c>
      <c r="B405" s="50" t="s">
        <v>17</v>
      </c>
      <c r="C405" s="61" t="s">
        <v>768</v>
      </c>
      <c r="D405" s="52" t="s">
        <v>769</v>
      </c>
      <c r="E405" s="52" t="s">
        <v>798</v>
      </c>
      <c r="F405" s="101" t="s">
        <v>801</v>
      </c>
      <c r="G405" s="54" t="s">
        <v>22</v>
      </c>
      <c r="H405" s="54" t="s">
        <v>22</v>
      </c>
      <c r="I405" s="52" t="s">
        <v>23</v>
      </c>
      <c r="J405" s="71">
        <v>105.8</v>
      </c>
      <c r="K405" s="72">
        <v>0.43</v>
      </c>
      <c r="L405" s="73">
        <f t="shared" si="6"/>
        <v>45.494</v>
      </c>
      <c r="M405" s="104" t="s">
        <v>802</v>
      </c>
      <c r="N405" s="60"/>
      <c r="O405" s="60"/>
      <c r="P405" s="60"/>
      <c r="Q405" s="60"/>
    </row>
    <row r="406" ht="15.6" customHeight="1" spans="1:17">
      <c r="A406" s="49">
        <v>403</v>
      </c>
      <c r="B406" s="50" t="s">
        <v>17</v>
      </c>
      <c r="C406" s="61" t="s">
        <v>768</v>
      </c>
      <c r="D406" s="52" t="s">
        <v>769</v>
      </c>
      <c r="E406" s="52" t="s">
        <v>803</v>
      </c>
      <c r="F406" s="55" t="s">
        <v>804</v>
      </c>
      <c r="G406" s="54" t="s">
        <v>22</v>
      </c>
      <c r="H406" s="54" t="s">
        <v>22</v>
      </c>
      <c r="I406" s="52" t="s">
        <v>23</v>
      </c>
      <c r="J406" s="71">
        <v>37.6</v>
      </c>
      <c r="K406" s="72">
        <v>0.43</v>
      </c>
      <c r="L406" s="73">
        <f t="shared" si="6"/>
        <v>16.168</v>
      </c>
      <c r="M406" s="60"/>
      <c r="N406" s="60"/>
      <c r="O406" s="60"/>
      <c r="P406" s="60"/>
      <c r="Q406" s="60"/>
    </row>
    <row r="407" ht="15.6" customHeight="1" spans="1:17">
      <c r="A407" s="49">
        <v>404</v>
      </c>
      <c r="B407" s="50" t="s">
        <v>17</v>
      </c>
      <c r="C407" s="61" t="s">
        <v>768</v>
      </c>
      <c r="D407" s="52" t="s">
        <v>769</v>
      </c>
      <c r="E407" s="52" t="s">
        <v>805</v>
      </c>
      <c r="F407" s="55" t="s">
        <v>806</v>
      </c>
      <c r="G407" s="54" t="s">
        <v>22</v>
      </c>
      <c r="H407" s="54" t="s">
        <v>22</v>
      </c>
      <c r="I407" s="52" t="s">
        <v>23</v>
      </c>
      <c r="J407" s="71">
        <v>28.4</v>
      </c>
      <c r="K407" s="72">
        <v>0.43</v>
      </c>
      <c r="L407" s="73">
        <f t="shared" si="6"/>
        <v>12.212</v>
      </c>
      <c r="M407" s="60"/>
      <c r="N407" s="60"/>
      <c r="O407" s="60"/>
      <c r="P407" s="60"/>
      <c r="Q407" s="60"/>
    </row>
    <row r="408" ht="15.6" customHeight="1" spans="1:17">
      <c r="A408" s="49">
        <v>405</v>
      </c>
      <c r="B408" s="50" t="s">
        <v>17</v>
      </c>
      <c r="C408" s="61" t="s">
        <v>768</v>
      </c>
      <c r="D408" s="52" t="s">
        <v>769</v>
      </c>
      <c r="E408" s="52" t="s">
        <v>807</v>
      </c>
      <c r="F408" s="55" t="s">
        <v>808</v>
      </c>
      <c r="G408" s="54" t="s">
        <v>22</v>
      </c>
      <c r="H408" s="54" t="s">
        <v>22</v>
      </c>
      <c r="I408" s="52" t="s">
        <v>23</v>
      </c>
      <c r="J408" s="71">
        <v>50.3</v>
      </c>
      <c r="K408" s="72">
        <v>0.43</v>
      </c>
      <c r="L408" s="73">
        <f t="shared" si="6"/>
        <v>21.629</v>
      </c>
      <c r="M408" s="60"/>
      <c r="N408" s="60"/>
      <c r="O408" s="60"/>
      <c r="P408" s="60"/>
      <c r="Q408" s="60"/>
    </row>
    <row r="409" ht="15.6" customHeight="1" spans="1:17">
      <c r="A409" s="49">
        <v>406</v>
      </c>
      <c r="B409" s="50" t="s">
        <v>17</v>
      </c>
      <c r="C409" s="61" t="s">
        <v>768</v>
      </c>
      <c r="D409" s="52" t="s">
        <v>769</v>
      </c>
      <c r="E409" s="52" t="s">
        <v>809</v>
      </c>
      <c r="F409" s="55" t="s">
        <v>810</v>
      </c>
      <c r="G409" s="54" t="s">
        <v>22</v>
      </c>
      <c r="H409" s="54" t="s">
        <v>22</v>
      </c>
      <c r="I409" s="52" t="s">
        <v>23</v>
      </c>
      <c r="J409" s="71">
        <v>43.9</v>
      </c>
      <c r="K409" s="72">
        <v>0.43</v>
      </c>
      <c r="L409" s="73">
        <f t="shared" si="6"/>
        <v>18.877</v>
      </c>
      <c r="M409" s="60"/>
      <c r="N409" s="60"/>
      <c r="O409" s="60"/>
      <c r="P409" s="60"/>
      <c r="Q409" s="60"/>
    </row>
    <row r="410" ht="15.6" customHeight="1" spans="1:17">
      <c r="A410" s="49">
        <v>407</v>
      </c>
      <c r="B410" s="50" t="s">
        <v>17</v>
      </c>
      <c r="C410" s="61" t="s">
        <v>768</v>
      </c>
      <c r="D410" s="52" t="s">
        <v>769</v>
      </c>
      <c r="E410" s="52" t="s">
        <v>811</v>
      </c>
      <c r="F410" s="55" t="s">
        <v>812</v>
      </c>
      <c r="G410" s="54" t="s">
        <v>22</v>
      </c>
      <c r="H410" s="54" t="s">
        <v>22</v>
      </c>
      <c r="I410" s="52" t="s">
        <v>23</v>
      </c>
      <c r="J410" s="71">
        <v>42.7</v>
      </c>
      <c r="K410" s="72">
        <v>0.43</v>
      </c>
      <c r="L410" s="73">
        <f t="shared" si="6"/>
        <v>18.361</v>
      </c>
      <c r="M410" s="60"/>
      <c r="N410" s="60"/>
      <c r="O410" s="60"/>
      <c r="P410" s="60"/>
      <c r="Q410" s="60"/>
    </row>
    <row r="411" ht="15.6" customHeight="1" spans="1:17">
      <c r="A411" s="49">
        <v>408</v>
      </c>
      <c r="B411" s="50" t="s">
        <v>17</v>
      </c>
      <c r="C411" s="61" t="s">
        <v>768</v>
      </c>
      <c r="D411" s="52" t="s">
        <v>769</v>
      </c>
      <c r="E411" s="52" t="s">
        <v>813</v>
      </c>
      <c r="F411" s="55" t="s">
        <v>814</v>
      </c>
      <c r="G411" s="54" t="s">
        <v>22</v>
      </c>
      <c r="H411" s="54" t="s">
        <v>22</v>
      </c>
      <c r="I411" s="52" t="s">
        <v>23</v>
      </c>
      <c r="J411" s="71">
        <v>51.2</v>
      </c>
      <c r="K411" s="72">
        <v>0.43</v>
      </c>
      <c r="L411" s="73">
        <f t="shared" si="6"/>
        <v>22.016</v>
      </c>
      <c r="M411" s="60"/>
      <c r="N411" s="60"/>
      <c r="O411" s="60"/>
      <c r="P411" s="60"/>
      <c r="Q411" s="60"/>
    </row>
    <row r="412" ht="15.6" customHeight="1" spans="1:17">
      <c r="A412" s="49">
        <v>409</v>
      </c>
      <c r="B412" s="50" t="s">
        <v>17</v>
      </c>
      <c r="C412" s="61" t="s">
        <v>768</v>
      </c>
      <c r="D412" s="52" t="s">
        <v>769</v>
      </c>
      <c r="E412" s="52" t="s">
        <v>815</v>
      </c>
      <c r="F412" s="55" t="s">
        <v>816</v>
      </c>
      <c r="G412" s="54" t="s">
        <v>22</v>
      </c>
      <c r="H412" s="54" t="s">
        <v>22</v>
      </c>
      <c r="I412" s="52" t="s">
        <v>23</v>
      </c>
      <c r="J412" s="71">
        <v>42.1</v>
      </c>
      <c r="K412" s="72">
        <v>0.43</v>
      </c>
      <c r="L412" s="73">
        <f t="shared" si="6"/>
        <v>18.103</v>
      </c>
      <c r="M412" s="60"/>
      <c r="N412" s="60"/>
      <c r="O412" s="60"/>
      <c r="P412" s="60"/>
      <c r="Q412" s="60"/>
    </row>
    <row r="413" ht="15.6" customHeight="1" spans="1:17">
      <c r="A413" s="49">
        <v>410</v>
      </c>
      <c r="B413" s="50" t="s">
        <v>17</v>
      </c>
      <c r="C413" s="61" t="s">
        <v>768</v>
      </c>
      <c r="D413" s="52" t="s">
        <v>769</v>
      </c>
      <c r="E413" s="52" t="s">
        <v>817</v>
      </c>
      <c r="F413" s="55" t="s">
        <v>818</v>
      </c>
      <c r="G413" s="54" t="s">
        <v>22</v>
      </c>
      <c r="H413" s="54" t="s">
        <v>22</v>
      </c>
      <c r="I413" s="52" t="s">
        <v>23</v>
      </c>
      <c r="J413" s="71">
        <v>56.3</v>
      </c>
      <c r="K413" s="72">
        <v>0.43</v>
      </c>
      <c r="L413" s="73">
        <f t="shared" si="6"/>
        <v>24.209</v>
      </c>
      <c r="M413" s="105"/>
      <c r="N413" s="106"/>
      <c r="O413" s="106"/>
      <c r="P413" s="106"/>
      <c r="Q413" s="106"/>
    </row>
    <row r="414" ht="15.6" customHeight="1" spans="1:17">
      <c r="A414" s="49">
        <v>411</v>
      </c>
      <c r="B414" s="50" t="s">
        <v>17</v>
      </c>
      <c r="C414" s="61" t="s">
        <v>768</v>
      </c>
      <c r="D414" s="52" t="s">
        <v>769</v>
      </c>
      <c r="E414" s="52" t="s">
        <v>815</v>
      </c>
      <c r="F414" s="66" t="s">
        <v>819</v>
      </c>
      <c r="G414" s="54" t="s">
        <v>22</v>
      </c>
      <c r="H414" s="54" t="s">
        <v>22</v>
      </c>
      <c r="I414" s="52" t="s">
        <v>23</v>
      </c>
      <c r="J414" s="71">
        <v>24.5</v>
      </c>
      <c r="K414" s="72">
        <v>0.43</v>
      </c>
      <c r="L414" s="73">
        <f t="shared" si="6"/>
        <v>10.535</v>
      </c>
      <c r="M414" s="105"/>
      <c r="N414" s="106"/>
      <c r="O414" s="106"/>
      <c r="P414" s="106"/>
      <c r="Q414" s="106"/>
    </row>
    <row r="415" ht="15.6" customHeight="1" spans="1:17">
      <c r="A415" s="49">
        <v>412</v>
      </c>
      <c r="B415" s="50" t="s">
        <v>17</v>
      </c>
      <c r="C415" s="61" t="s">
        <v>768</v>
      </c>
      <c r="D415" s="52" t="s">
        <v>769</v>
      </c>
      <c r="E415" s="52" t="s">
        <v>820</v>
      </c>
      <c r="F415" s="55" t="s">
        <v>821</v>
      </c>
      <c r="G415" s="54" t="s">
        <v>22</v>
      </c>
      <c r="H415" s="54" t="s">
        <v>22</v>
      </c>
      <c r="I415" s="52" t="s">
        <v>23</v>
      </c>
      <c r="J415" s="71">
        <v>108.8</v>
      </c>
      <c r="K415" s="72">
        <v>0.43</v>
      </c>
      <c r="L415" s="73">
        <f t="shared" si="6"/>
        <v>46.784</v>
      </c>
      <c r="M415" s="83" t="s">
        <v>822</v>
      </c>
      <c r="N415" s="60"/>
      <c r="O415" s="60"/>
      <c r="P415" s="60"/>
      <c r="Q415" s="60"/>
    </row>
    <row r="416" ht="15.6" customHeight="1" spans="1:17">
      <c r="A416" s="49">
        <v>413</v>
      </c>
      <c r="B416" s="50" t="s">
        <v>17</v>
      </c>
      <c r="C416" s="61" t="s">
        <v>768</v>
      </c>
      <c r="D416" s="52" t="s">
        <v>769</v>
      </c>
      <c r="E416" s="52" t="s">
        <v>823</v>
      </c>
      <c r="F416" s="55" t="s">
        <v>824</v>
      </c>
      <c r="G416" s="54" t="s">
        <v>22</v>
      </c>
      <c r="H416" s="54" t="s">
        <v>22</v>
      </c>
      <c r="I416" s="52" t="s">
        <v>23</v>
      </c>
      <c r="J416" s="71">
        <v>57.9</v>
      </c>
      <c r="K416" s="72">
        <v>0.43</v>
      </c>
      <c r="L416" s="73">
        <f t="shared" si="6"/>
        <v>24.897</v>
      </c>
      <c r="M416" s="60"/>
      <c r="N416" s="60"/>
      <c r="O416" s="60"/>
      <c r="P416" s="60"/>
      <c r="Q416" s="60"/>
    </row>
    <row r="417" ht="15.6" customHeight="1" spans="1:13">
      <c r="A417" s="49">
        <v>414</v>
      </c>
      <c r="B417" s="50" t="s">
        <v>17</v>
      </c>
      <c r="C417" s="61" t="s">
        <v>768</v>
      </c>
      <c r="D417" s="52" t="s">
        <v>769</v>
      </c>
      <c r="E417" s="52" t="s">
        <v>825</v>
      </c>
      <c r="F417" s="55" t="s">
        <v>826</v>
      </c>
      <c r="G417" s="54" t="s">
        <v>22</v>
      </c>
      <c r="H417" s="54" t="s">
        <v>22</v>
      </c>
      <c r="I417" s="52" t="s">
        <v>23</v>
      </c>
      <c r="J417" s="71">
        <v>43.9</v>
      </c>
      <c r="K417" s="72">
        <v>0.43</v>
      </c>
      <c r="L417" s="73">
        <f t="shared" si="6"/>
        <v>18.877</v>
      </c>
      <c r="M417" s="60"/>
    </row>
    <row r="418" ht="15.6" customHeight="1" spans="1:13">
      <c r="A418" s="49">
        <v>415</v>
      </c>
      <c r="B418" s="50" t="s">
        <v>17</v>
      </c>
      <c r="C418" s="61" t="s">
        <v>768</v>
      </c>
      <c r="D418" s="52" t="s">
        <v>769</v>
      </c>
      <c r="E418" s="52" t="s">
        <v>827</v>
      </c>
      <c r="F418" s="55" t="s">
        <v>828</v>
      </c>
      <c r="G418" s="54" t="s">
        <v>22</v>
      </c>
      <c r="H418" s="54" t="s">
        <v>22</v>
      </c>
      <c r="I418" s="52" t="s">
        <v>23</v>
      </c>
      <c r="J418" s="71">
        <v>33</v>
      </c>
      <c r="K418" s="72">
        <v>0.43</v>
      </c>
      <c r="L418" s="73">
        <f t="shared" si="6"/>
        <v>14.19</v>
      </c>
      <c r="M418" s="60"/>
    </row>
    <row r="419" ht="15.6" customHeight="1" spans="1:13">
      <c r="A419" s="49">
        <v>416</v>
      </c>
      <c r="B419" s="50" t="s">
        <v>17</v>
      </c>
      <c r="C419" s="61" t="s">
        <v>768</v>
      </c>
      <c r="D419" s="52" t="s">
        <v>769</v>
      </c>
      <c r="E419" s="52" t="s">
        <v>825</v>
      </c>
      <c r="F419" s="55" t="s">
        <v>829</v>
      </c>
      <c r="G419" s="54" t="s">
        <v>22</v>
      </c>
      <c r="H419" s="54" t="s">
        <v>22</v>
      </c>
      <c r="I419" s="52" t="s">
        <v>23</v>
      </c>
      <c r="J419" s="71">
        <v>16.7</v>
      </c>
      <c r="K419" s="72">
        <v>0.43</v>
      </c>
      <c r="L419" s="73">
        <f t="shared" si="6"/>
        <v>7.181</v>
      </c>
      <c r="M419" s="60"/>
    </row>
    <row r="420" ht="15.6" customHeight="1" spans="1:13">
      <c r="A420" s="49">
        <v>417</v>
      </c>
      <c r="B420" s="50" t="s">
        <v>17</v>
      </c>
      <c r="C420" s="61" t="s">
        <v>768</v>
      </c>
      <c r="D420" s="52" t="s">
        <v>769</v>
      </c>
      <c r="E420" s="52" t="s">
        <v>827</v>
      </c>
      <c r="F420" s="55" t="s">
        <v>830</v>
      </c>
      <c r="G420" s="54" t="s">
        <v>22</v>
      </c>
      <c r="H420" s="54" t="s">
        <v>22</v>
      </c>
      <c r="I420" s="52" t="s">
        <v>23</v>
      </c>
      <c r="J420" s="71">
        <v>32.9</v>
      </c>
      <c r="K420" s="72">
        <v>0.43</v>
      </c>
      <c r="L420" s="73">
        <f t="shared" si="6"/>
        <v>14.147</v>
      </c>
      <c r="M420" s="60"/>
    </row>
    <row r="421" ht="15.6" customHeight="1" spans="1:13">
      <c r="A421" s="49">
        <v>418</v>
      </c>
      <c r="B421" s="50" t="s">
        <v>17</v>
      </c>
      <c r="C421" s="61" t="s">
        <v>768</v>
      </c>
      <c r="D421" s="52" t="s">
        <v>769</v>
      </c>
      <c r="E421" s="52" t="s">
        <v>831</v>
      </c>
      <c r="F421" s="55" t="s">
        <v>832</v>
      </c>
      <c r="G421" s="54" t="s">
        <v>22</v>
      </c>
      <c r="H421" s="54" t="s">
        <v>22</v>
      </c>
      <c r="I421" s="52" t="s">
        <v>23</v>
      </c>
      <c r="J421" s="71">
        <v>28.4</v>
      </c>
      <c r="K421" s="72">
        <v>0.43</v>
      </c>
      <c r="L421" s="73">
        <f t="shared" si="6"/>
        <v>12.212</v>
      </c>
      <c r="M421" s="60"/>
    </row>
    <row r="422" ht="15.6" customHeight="1" spans="1:13">
      <c r="A422" s="49">
        <v>419</v>
      </c>
      <c r="B422" s="50" t="s">
        <v>17</v>
      </c>
      <c r="C422" s="61" t="s">
        <v>768</v>
      </c>
      <c r="D422" s="52" t="s">
        <v>769</v>
      </c>
      <c r="E422" s="52" t="s">
        <v>833</v>
      </c>
      <c r="F422" s="55" t="s">
        <v>834</v>
      </c>
      <c r="G422" s="54" t="s">
        <v>22</v>
      </c>
      <c r="H422" s="54" t="s">
        <v>22</v>
      </c>
      <c r="I422" s="52" t="s">
        <v>23</v>
      </c>
      <c r="J422" s="71">
        <v>40.5</v>
      </c>
      <c r="K422" s="72">
        <v>0.43</v>
      </c>
      <c r="L422" s="73">
        <f t="shared" si="6"/>
        <v>17.415</v>
      </c>
      <c r="M422" s="60"/>
    </row>
    <row r="423" ht="15.6" customHeight="1" spans="1:13">
      <c r="A423" s="49">
        <v>420</v>
      </c>
      <c r="B423" s="62" t="s">
        <v>17</v>
      </c>
      <c r="C423" s="63" t="s">
        <v>768</v>
      </c>
      <c r="D423" s="52" t="s">
        <v>769</v>
      </c>
      <c r="E423" s="64" t="s">
        <v>835</v>
      </c>
      <c r="F423" s="59" t="s">
        <v>836</v>
      </c>
      <c r="G423" s="65" t="s">
        <v>22</v>
      </c>
      <c r="H423" s="65" t="s">
        <v>22</v>
      </c>
      <c r="I423" s="64" t="s">
        <v>23</v>
      </c>
      <c r="J423" s="79">
        <v>18.5</v>
      </c>
      <c r="K423" s="72">
        <v>0.43</v>
      </c>
      <c r="L423" s="73">
        <f t="shared" si="6"/>
        <v>7.955</v>
      </c>
      <c r="M423" s="107" t="s">
        <v>837</v>
      </c>
    </row>
    <row r="424" ht="15.6" customHeight="1" spans="1:13">
      <c r="A424" s="49">
        <v>421</v>
      </c>
      <c r="B424" s="50" t="s">
        <v>17</v>
      </c>
      <c r="C424" s="61" t="s">
        <v>768</v>
      </c>
      <c r="D424" s="52" t="s">
        <v>769</v>
      </c>
      <c r="E424" s="52" t="s">
        <v>838</v>
      </c>
      <c r="F424" s="55" t="s">
        <v>839</v>
      </c>
      <c r="G424" s="54" t="s">
        <v>22</v>
      </c>
      <c r="H424" s="54" t="s">
        <v>22</v>
      </c>
      <c r="I424" s="52" t="s">
        <v>23</v>
      </c>
      <c r="J424" s="103">
        <v>69.8</v>
      </c>
      <c r="K424" s="72">
        <v>0.43</v>
      </c>
      <c r="L424" s="73">
        <f t="shared" si="6"/>
        <v>30.014</v>
      </c>
      <c r="M424" s="60"/>
    </row>
    <row r="425" ht="15.6" customHeight="1" spans="1:13">
      <c r="A425" s="49">
        <v>422</v>
      </c>
      <c r="B425" s="50" t="s">
        <v>17</v>
      </c>
      <c r="C425" s="61" t="s">
        <v>768</v>
      </c>
      <c r="D425" s="52" t="s">
        <v>769</v>
      </c>
      <c r="E425" s="52" t="s">
        <v>840</v>
      </c>
      <c r="F425" s="55" t="s">
        <v>841</v>
      </c>
      <c r="G425" s="54" t="s">
        <v>22</v>
      </c>
      <c r="H425" s="54" t="s">
        <v>22</v>
      </c>
      <c r="I425" s="52" t="s">
        <v>23</v>
      </c>
      <c r="J425" s="71">
        <v>48.9</v>
      </c>
      <c r="K425" s="72">
        <v>0.43</v>
      </c>
      <c r="L425" s="73">
        <f t="shared" si="6"/>
        <v>21.027</v>
      </c>
      <c r="M425" s="60"/>
    </row>
    <row r="426" ht="15.6" customHeight="1" spans="1:13">
      <c r="A426" s="49">
        <v>423</v>
      </c>
      <c r="B426" s="50" t="s">
        <v>17</v>
      </c>
      <c r="C426" s="61" t="s">
        <v>768</v>
      </c>
      <c r="D426" s="52" t="s">
        <v>769</v>
      </c>
      <c r="E426" s="52" t="s">
        <v>838</v>
      </c>
      <c r="F426" s="55" t="s">
        <v>842</v>
      </c>
      <c r="G426" s="54" t="s">
        <v>22</v>
      </c>
      <c r="H426" s="54" t="s">
        <v>22</v>
      </c>
      <c r="I426" s="52" t="s">
        <v>23</v>
      </c>
      <c r="J426" s="71">
        <v>21.9</v>
      </c>
      <c r="K426" s="72">
        <v>0.43</v>
      </c>
      <c r="L426" s="73">
        <f t="shared" si="6"/>
        <v>9.417</v>
      </c>
      <c r="M426" s="60"/>
    </row>
    <row r="427" ht="15.6" customHeight="1" spans="1:13">
      <c r="A427" s="49">
        <v>424</v>
      </c>
      <c r="B427" s="50" t="s">
        <v>17</v>
      </c>
      <c r="C427" s="61" t="s">
        <v>768</v>
      </c>
      <c r="D427" s="52" t="s">
        <v>769</v>
      </c>
      <c r="E427" s="52" t="s">
        <v>840</v>
      </c>
      <c r="F427" s="55" t="s">
        <v>843</v>
      </c>
      <c r="G427" s="54" t="s">
        <v>22</v>
      </c>
      <c r="H427" s="54" t="s">
        <v>22</v>
      </c>
      <c r="I427" s="52" t="s">
        <v>23</v>
      </c>
      <c r="J427" s="71">
        <v>48.8</v>
      </c>
      <c r="K427" s="72">
        <v>0.43</v>
      </c>
      <c r="L427" s="73">
        <f t="shared" si="6"/>
        <v>20.984</v>
      </c>
      <c r="M427" s="60"/>
    </row>
    <row r="428" ht="15.6" customHeight="1" spans="1:13">
      <c r="A428" s="49">
        <v>425</v>
      </c>
      <c r="B428" s="50" t="s">
        <v>17</v>
      </c>
      <c r="C428" s="61" t="s">
        <v>768</v>
      </c>
      <c r="D428" s="52" t="s">
        <v>769</v>
      </c>
      <c r="E428" s="52" t="s">
        <v>844</v>
      </c>
      <c r="F428" s="53" t="s">
        <v>845</v>
      </c>
      <c r="G428" s="54" t="s">
        <v>22</v>
      </c>
      <c r="H428" s="54" t="s">
        <v>22</v>
      </c>
      <c r="I428" s="52" t="s">
        <v>23</v>
      </c>
      <c r="J428" s="71">
        <v>10.8</v>
      </c>
      <c r="K428" s="72">
        <v>0.43</v>
      </c>
      <c r="L428" s="73">
        <f t="shared" si="6"/>
        <v>4.644</v>
      </c>
      <c r="M428" s="60"/>
    </row>
    <row r="429" ht="15.6" customHeight="1" spans="1:13">
      <c r="A429" s="49">
        <v>426</v>
      </c>
      <c r="B429" s="50" t="s">
        <v>17</v>
      </c>
      <c r="C429" s="61" t="s">
        <v>768</v>
      </c>
      <c r="D429" s="52" t="s">
        <v>769</v>
      </c>
      <c r="E429" s="52" t="s">
        <v>846</v>
      </c>
      <c r="F429" s="93" t="s">
        <v>847</v>
      </c>
      <c r="G429" s="54" t="s">
        <v>22</v>
      </c>
      <c r="H429" s="54" t="s">
        <v>22</v>
      </c>
      <c r="I429" s="52" t="s">
        <v>23</v>
      </c>
      <c r="J429" s="102">
        <v>82.3</v>
      </c>
      <c r="K429" s="72">
        <v>0.43</v>
      </c>
      <c r="L429" s="73">
        <f t="shared" si="6"/>
        <v>35.389</v>
      </c>
      <c r="M429" s="60"/>
    </row>
    <row r="430" ht="15.6" customHeight="1" spans="1:13">
      <c r="A430" s="49">
        <v>427</v>
      </c>
      <c r="B430" s="50" t="s">
        <v>17</v>
      </c>
      <c r="C430" s="61" t="s">
        <v>768</v>
      </c>
      <c r="D430" s="52" t="s">
        <v>769</v>
      </c>
      <c r="E430" s="52" t="s">
        <v>848</v>
      </c>
      <c r="F430" s="55" t="s">
        <v>849</v>
      </c>
      <c r="G430" s="54" t="s">
        <v>22</v>
      </c>
      <c r="H430" s="54" t="s">
        <v>22</v>
      </c>
      <c r="I430" s="52" t="s">
        <v>23</v>
      </c>
      <c r="J430" s="71">
        <v>32.5</v>
      </c>
      <c r="K430" s="72">
        <v>0.43</v>
      </c>
      <c r="L430" s="73">
        <f t="shared" si="6"/>
        <v>13.975</v>
      </c>
      <c r="M430" s="60"/>
    </row>
    <row r="431" ht="15.6" customHeight="1" spans="1:13">
      <c r="A431" s="49">
        <v>428</v>
      </c>
      <c r="B431" s="50" t="s">
        <v>17</v>
      </c>
      <c r="C431" s="61" t="s">
        <v>768</v>
      </c>
      <c r="D431" s="52" t="s">
        <v>769</v>
      </c>
      <c r="E431" s="52" t="s">
        <v>850</v>
      </c>
      <c r="F431" s="55" t="s">
        <v>851</v>
      </c>
      <c r="G431" s="54" t="s">
        <v>22</v>
      </c>
      <c r="H431" s="54" t="s">
        <v>22</v>
      </c>
      <c r="I431" s="52" t="s">
        <v>23</v>
      </c>
      <c r="J431" s="71">
        <v>26.2</v>
      </c>
      <c r="K431" s="72">
        <v>0.43</v>
      </c>
      <c r="L431" s="73">
        <f t="shared" si="6"/>
        <v>11.266</v>
      </c>
      <c r="M431" s="60"/>
    </row>
    <row r="432" ht="15.6" customHeight="1" spans="1:12">
      <c r="A432" s="49">
        <v>429</v>
      </c>
      <c r="B432" s="50" t="s">
        <v>17</v>
      </c>
      <c r="C432" s="61" t="s">
        <v>768</v>
      </c>
      <c r="D432" s="52" t="s">
        <v>769</v>
      </c>
      <c r="E432" s="52" t="s">
        <v>852</v>
      </c>
      <c r="F432" s="55" t="s">
        <v>853</v>
      </c>
      <c r="G432" s="54" t="s">
        <v>22</v>
      </c>
      <c r="H432" s="54" t="s">
        <v>22</v>
      </c>
      <c r="I432" s="52" t="s">
        <v>23</v>
      </c>
      <c r="J432" s="71">
        <v>39</v>
      </c>
      <c r="K432" s="72">
        <v>0.43</v>
      </c>
      <c r="L432" s="73">
        <f t="shared" si="6"/>
        <v>16.77</v>
      </c>
    </row>
    <row r="433" ht="15.6" customHeight="1" spans="1:12">
      <c r="A433" s="49">
        <v>430</v>
      </c>
      <c r="B433" s="50" t="s">
        <v>17</v>
      </c>
      <c r="C433" s="61" t="s">
        <v>768</v>
      </c>
      <c r="D433" s="52" t="s">
        <v>769</v>
      </c>
      <c r="E433" s="52" t="s">
        <v>854</v>
      </c>
      <c r="F433" s="55" t="s">
        <v>855</v>
      </c>
      <c r="G433" s="54" t="s">
        <v>22</v>
      </c>
      <c r="H433" s="54" t="s">
        <v>22</v>
      </c>
      <c r="I433" s="52" t="s">
        <v>23</v>
      </c>
      <c r="J433" s="71">
        <v>18</v>
      </c>
      <c r="K433" s="72">
        <v>0.43</v>
      </c>
      <c r="L433" s="73">
        <f t="shared" si="6"/>
        <v>7.74</v>
      </c>
    </row>
    <row r="434" ht="15.6" customHeight="1" spans="1:12">
      <c r="A434" s="49">
        <v>431</v>
      </c>
      <c r="B434" s="50" t="s">
        <v>17</v>
      </c>
      <c r="C434" s="61" t="s">
        <v>768</v>
      </c>
      <c r="D434" s="52" t="s">
        <v>769</v>
      </c>
      <c r="E434" s="52" t="s">
        <v>856</v>
      </c>
      <c r="F434" s="55" t="s">
        <v>857</v>
      </c>
      <c r="G434" s="54" t="s">
        <v>22</v>
      </c>
      <c r="H434" s="54" t="s">
        <v>22</v>
      </c>
      <c r="I434" s="52" t="s">
        <v>23</v>
      </c>
      <c r="J434" s="71">
        <v>49.2</v>
      </c>
      <c r="K434" s="72">
        <v>0.43</v>
      </c>
      <c r="L434" s="73">
        <f t="shared" si="6"/>
        <v>21.156</v>
      </c>
    </row>
    <row r="435" ht="15.6" customHeight="1" spans="1:12">
      <c r="A435" s="49">
        <v>432</v>
      </c>
      <c r="B435" s="50" t="s">
        <v>17</v>
      </c>
      <c r="C435" s="61" t="s">
        <v>768</v>
      </c>
      <c r="D435" s="52" t="s">
        <v>769</v>
      </c>
      <c r="E435" s="52" t="s">
        <v>858</v>
      </c>
      <c r="F435" s="55" t="s">
        <v>859</v>
      </c>
      <c r="G435" s="54" t="s">
        <v>22</v>
      </c>
      <c r="H435" s="54" t="s">
        <v>22</v>
      </c>
      <c r="I435" s="52" t="s">
        <v>23</v>
      </c>
      <c r="J435" s="71">
        <v>37</v>
      </c>
      <c r="K435" s="72">
        <v>0.43</v>
      </c>
      <c r="L435" s="73">
        <f t="shared" si="6"/>
        <v>15.91</v>
      </c>
    </row>
    <row r="436" ht="15.6" customHeight="1" spans="1:12">
      <c r="A436" s="49">
        <v>433</v>
      </c>
      <c r="B436" s="50" t="s">
        <v>17</v>
      </c>
      <c r="C436" s="61" t="s">
        <v>768</v>
      </c>
      <c r="D436" s="52" t="s">
        <v>769</v>
      </c>
      <c r="E436" s="52" t="s">
        <v>860</v>
      </c>
      <c r="F436" s="55" t="s">
        <v>861</v>
      </c>
      <c r="G436" s="54" t="s">
        <v>22</v>
      </c>
      <c r="H436" s="54" t="s">
        <v>22</v>
      </c>
      <c r="I436" s="52" t="s">
        <v>23</v>
      </c>
      <c r="J436" s="71">
        <v>39</v>
      </c>
      <c r="K436" s="72">
        <v>0.43</v>
      </c>
      <c r="L436" s="73">
        <f t="shared" si="6"/>
        <v>16.77</v>
      </c>
    </row>
    <row r="437" ht="15.6" customHeight="1" spans="1:12">
      <c r="A437" s="49">
        <v>434</v>
      </c>
      <c r="B437" s="50" t="s">
        <v>17</v>
      </c>
      <c r="C437" s="61" t="s">
        <v>768</v>
      </c>
      <c r="D437" s="52" t="s">
        <v>769</v>
      </c>
      <c r="E437" s="52" t="s">
        <v>862</v>
      </c>
      <c r="F437" s="53" t="s">
        <v>863</v>
      </c>
      <c r="G437" s="54" t="s">
        <v>22</v>
      </c>
      <c r="H437" s="54" t="s">
        <v>22</v>
      </c>
      <c r="I437" s="52" t="s">
        <v>23</v>
      </c>
      <c r="J437" s="71">
        <v>13.6</v>
      </c>
      <c r="K437" s="72">
        <v>0.43</v>
      </c>
      <c r="L437" s="73">
        <f t="shared" si="6"/>
        <v>5.848</v>
      </c>
    </row>
    <row r="438" ht="15.6" customHeight="1" spans="1:12">
      <c r="A438" s="49">
        <v>435</v>
      </c>
      <c r="B438" s="50" t="s">
        <v>17</v>
      </c>
      <c r="C438" s="61" t="s">
        <v>864</v>
      </c>
      <c r="D438" s="52" t="s">
        <v>865</v>
      </c>
      <c r="E438" s="52" t="s">
        <v>866</v>
      </c>
      <c r="F438" s="55" t="s">
        <v>867</v>
      </c>
      <c r="G438" s="54" t="s">
        <v>22</v>
      </c>
      <c r="H438" s="54" t="s">
        <v>22</v>
      </c>
      <c r="I438" s="52" t="s">
        <v>23</v>
      </c>
      <c r="J438" s="71">
        <v>80.5</v>
      </c>
      <c r="K438" s="72">
        <v>0.43</v>
      </c>
      <c r="L438" s="73">
        <f t="shared" si="6"/>
        <v>34.615</v>
      </c>
    </row>
    <row r="439" ht="15.6" customHeight="1" spans="1:12">
      <c r="A439" s="49">
        <v>436</v>
      </c>
      <c r="B439" s="50" t="s">
        <v>17</v>
      </c>
      <c r="C439" s="61" t="s">
        <v>864</v>
      </c>
      <c r="D439" s="52" t="s">
        <v>865</v>
      </c>
      <c r="E439" s="52" t="s">
        <v>868</v>
      </c>
      <c r="F439" s="55" t="s">
        <v>869</v>
      </c>
      <c r="G439" s="54" t="s">
        <v>22</v>
      </c>
      <c r="H439" s="54" t="s">
        <v>22</v>
      </c>
      <c r="I439" s="52" t="s">
        <v>23</v>
      </c>
      <c r="J439" s="71">
        <v>57.6</v>
      </c>
      <c r="K439" s="72">
        <v>0.43</v>
      </c>
      <c r="L439" s="73">
        <f t="shared" si="6"/>
        <v>24.768</v>
      </c>
    </row>
    <row r="440" ht="15.6" customHeight="1" spans="1:12">
      <c r="A440" s="49">
        <v>437</v>
      </c>
      <c r="B440" s="50" t="s">
        <v>17</v>
      </c>
      <c r="C440" s="61" t="s">
        <v>864</v>
      </c>
      <c r="D440" s="52" t="s">
        <v>865</v>
      </c>
      <c r="E440" s="52" t="s">
        <v>870</v>
      </c>
      <c r="F440" s="55" t="s">
        <v>871</v>
      </c>
      <c r="G440" s="54" t="s">
        <v>22</v>
      </c>
      <c r="H440" s="54" t="s">
        <v>22</v>
      </c>
      <c r="I440" s="52" t="s">
        <v>23</v>
      </c>
      <c r="J440" s="71">
        <v>60.1</v>
      </c>
      <c r="K440" s="72">
        <v>0.43</v>
      </c>
      <c r="L440" s="73">
        <f t="shared" si="6"/>
        <v>25.843</v>
      </c>
    </row>
    <row r="441" ht="15.6" customHeight="1" spans="1:12">
      <c r="A441" s="49">
        <v>438</v>
      </c>
      <c r="B441" s="50" t="s">
        <v>17</v>
      </c>
      <c r="C441" s="61" t="s">
        <v>864</v>
      </c>
      <c r="D441" s="52" t="s">
        <v>865</v>
      </c>
      <c r="E441" s="52" t="s">
        <v>872</v>
      </c>
      <c r="F441" s="55" t="s">
        <v>873</v>
      </c>
      <c r="G441" s="54" t="s">
        <v>22</v>
      </c>
      <c r="H441" s="54" t="s">
        <v>22</v>
      </c>
      <c r="I441" s="52" t="s">
        <v>23</v>
      </c>
      <c r="J441" s="71">
        <v>44.6</v>
      </c>
      <c r="K441" s="72">
        <v>0.43</v>
      </c>
      <c r="L441" s="73">
        <f t="shared" si="6"/>
        <v>19.178</v>
      </c>
    </row>
    <row r="442" ht="15.6" customHeight="1" spans="1:12">
      <c r="A442" s="49">
        <v>439</v>
      </c>
      <c r="B442" s="50" t="s">
        <v>17</v>
      </c>
      <c r="C442" s="61" t="s">
        <v>864</v>
      </c>
      <c r="D442" s="52" t="s">
        <v>865</v>
      </c>
      <c r="E442" s="52" t="s">
        <v>874</v>
      </c>
      <c r="F442" s="53" t="s">
        <v>875</v>
      </c>
      <c r="G442" s="54" t="s">
        <v>22</v>
      </c>
      <c r="H442" s="54" t="s">
        <v>22</v>
      </c>
      <c r="I442" s="52" t="s">
        <v>23</v>
      </c>
      <c r="J442" s="71">
        <v>73.1</v>
      </c>
      <c r="K442" s="72">
        <v>0.43</v>
      </c>
      <c r="L442" s="73">
        <f t="shared" si="6"/>
        <v>31.433</v>
      </c>
    </row>
    <row r="443" ht="15.6" customHeight="1" spans="1:12">
      <c r="A443" s="49">
        <v>440</v>
      </c>
      <c r="B443" s="50" t="s">
        <v>17</v>
      </c>
      <c r="C443" s="61" t="s">
        <v>864</v>
      </c>
      <c r="D443" s="52" t="s">
        <v>865</v>
      </c>
      <c r="E443" s="52" t="s">
        <v>876</v>
      </c>
      <c r="F443" s="57" t="s">
        <v>877</v>
      </c>
      <c r="G443" s="54" t="s">
        <v>22</v>
      </c>
      <c r="H443" s="54" t="s">
        <v>22</v>
      </c>
      <c r="I443" s="52" t="s">
        <v>23</v>
      </c>
      <c r="J443" s="71">
        <v>62.4</v>
      </c>
      <c r="K443" s="72">
        <v>0.43</v>
      </c>
      <c r="L443" s="73">
        <f t="shared" si="6"/>
        <v>26.832</v>
      </c>
    </row>
    <row r="444" ht="15.6" customHeight="1" spans="1:12">
      <c r="A444" s="49">
        <v>441</v>
      </c>
      <c r="B444" s="50" t="s">
        <v>17</v>
      </c>
      <c r="C444" s="61" t="s">
        <v>864</v>
      </c>
      <c r="D444" s="52" t="s">
        <v>865</v>
      </c>
      <c r="E444" s="52" t="s">
        <v>878</v>
      </c>
      <c r="F444" s="55" t="s">
        <v>879</v>
      </c>
      <c r="G444" s="54" t="s">
        <v>22</v>
      </c>
      <c r="H444" s="54" t="s">
        <v>22</v>
      </c>
      <c r="I444" s="52" t="s">
        <v>23</v>
      </c>
      <c r="J444" s="71">
        <v>99.5</v>
      </c>
      <c r="K444" s="72">
        <v>0.43</v>
      </c>
      <c r="L444" s="73">
        <f t="shared" si="6"/>
        <v>42.785</v>
      </c>
    </row>
    <row r="445" ht="15.6" customHeight="1" spans="1:12">
      <c r="A445" s="49">
        <v>442</v>
      </c>
      <c r="B445" s="50" t="s">
        <v>17</v>
      </c>
      <c r="C445" s="61" t="s">
        <v>864</v>
      </c>
      <c r="D445" s="52" t="s">
        <v>865</v>
      </c>
      <c r="E445" s="52" t="s">
        <v>880</v>
      </c>
      <c r="F445" s="55" t="s">
        <v>881</v>
      </c>
      <c r="G445" s="54" t="s">
        <v>22</v>
      </c>
      <c r="H445" s="54" t="s">
        <v>22</v>
      </c>
      <c r="I445" s="52" t="s">
        <v>23</v>
      </c>
      <c r="J445" s="71">
        <v>62.3</v>
      </c>
      <c r="K445" s="72">
        <v>0.43</v>
      </c>
      <c r="L445" s="73">
        <f t="shared" si="6"/>
        <v>26.789</v>
      </c>
    </row>
    <row r="446" ht="15.6" customHeight="1" spans="1:12">
      <c r="A446" s="49">
        <v>443</v>
      </c>
      <c r="B446" s="50" t="s">
        <v>17</v>
      </c>
      <c r="C446" s="61" t="s">
        <v>864</v>
      </c>
      <c r="D446" s="52" t="s">
        <v>865</v>
      </c>
      <c r="E446" s="52" t="s">
        <v>882</v>
      </c>
      <c r="F446" s="55" t="s">
        <v>883</v>
      </c>
      <c r="G446" s="54" t="s">
        <v>22</v>
      </c>
      <c r="H446" s="54" t="s">
        <v>22</v>
      </c>
      <c r="I446" s="52" t="s">
        <v>23</v>
      </c>
      <c r="J446" s="71">
        <v>101.3</v>
      </c>
      <c r="K446" s="72">
        <v>0.43</v>
      </c>
      <c r="L446" s="73">
        <f t="shared" si="6"/>
        <v>43.559</v>
      </c>
    </row>
    <row r="447" ht="15.6" customHeight="1" spans="1:12">
      <c r="A447" s="49">
        <v>444</v>
      </c>
      <c r="B447" s="50" t="s">
        <v>17</v>
      </c>
      <c r="C447" s="61" t="s">
        <v>864</v>
      </c>
      <c r="D447" s="52" t="s">
        <v>865</v>
      </c>
      <c r="E447" s="52" t="s">
        <v>884</v>
      </c>
      <c r="F447" s="55" t="s">
        <v>885</v>
      </c>
      <c r="G447" s="54" t="s">
        <v>22</v>
      </c>
      <c r="H447" s="54" t="s">
        <v>22</v>
      </c>
      <c r="I447" s="52" t="s">
        <v>23</v>
      </c>
      <c r="J447" s="71">
        <v>59.8</v>
      </c>
      <c r="K447" s="72">
        <v>0.43</v>
      </c>
      <c r="L447" s="73">
        <f t="shared" si="6"/>
        <v>25.714</v>
      </c>
    </row>
    <row r="448" ht="15.6" customHeight="1" spans="1:13">
      <c r="A448" s="49">
        <v>445</v>
      </c>
      <c r="B448" s="50" t="s">
        <v>17</v>
      </c>
      <c r="C448" s="61" t="s">
        <v>864</v>
      </c>
      <c r="D448" s="52" t="s">
        <v>865</v>
      </c>
      <c r="E448" s="52" t="s">
        <v>886</v>
      </c>
      <c r="F448" s="55" t="s">
        <v>887</v>
      </c>
      <c r="G448" s="54" t="s">
        <v>22</v>
      </c>
      <c r="H448" s="54" t="s">
        <v>22</v>
      </c>
      <c r="I448" s="52" t="s">
        <v>23</v>
      </c>
      <c r="J448" s="71">
        <v>58</v>
      </c>
      <c r="K448" s="72">
        <v>0.43</v>
      </c>
      <c r="L448" s="73">
        <f t="shared" si="6"/>
        <v>24.94</v>
      </c>
      <c r="M448" s="60"/>
    </row>
    <row r="449" ht="15.6" customHeight="1" spans="1:13">
      <c r="A449" s="49">
        <v>446</v>
      </c>
      <c r="B449" s="50" t="s">
        <v>17</v>
      </c>
      <c r="C449" s="61" t="s">
        <v>864</v>
      </c>
      <c r="D449" s="52" t="s">
        <v>865</v>
      </c>
      <c r="E449" s="52" t="s">
        <v>888</v>
      </c>
      <c r="F449" s="55" t="s">
        <v>889</v>
      </c>
      <c r="G449" s="54" t="s">
        <v>22</v>
      </c>
      <c r="H449" s="54" t="s">
        <v>22</v>
      </c>
      <c r="I449" s="52" t="s">
        <v>23</v>
      </c>
      <c r="J449" s="71">
        <v>70.9</v>
      </c>
      <c r="K449" s="72">
        <v>0.43</v>
      </c>
      <c r="L449" s="73">
        <f t="shared" si="6"/>
        <v>30.487</v>
      </c>
      <c r="M449" s="60"/>
    </row>
    <row r="450" ht="15.6" customHeight="1" spans="1:13">
      <c r="A450" s="49">
        <v>447</v>
      </c>
      <c r="B450" s="50" t="s">
        <v>17</v>
      </c>
      <c r="C450" s="61" t="s">
        <v>864</v>
      </c>
      <c r="D450" s="52" t="s">
        <v>865</v>
      </c>
      <c r="E450" s="52" t="s">
        <v>890</v>
      </c>
      <c r="F450" s="55" t="s">
        <v>891</v>
      </c>
      <c r="G450" s="54" t="s">
        <v>22</v>
      </c>
      <c r="H450" s="54" t="s">
        <v>22</v>
      </c>
      <c r="I450" s="52" t="s">
        <v>23</v>
      </c>
      <c r="J450" s="71">
        <v>103.8</v>
      </c>
      <c r="K450" s="72">
        <v>0.43</v>
      </c>
      <c r="L450" s="73">
        <f t="shared" si="6"/>
        <v>44.634</v>
      </c>
      <c r="M450" s="60"/>
    </row>
    <row r="451" ht="15.6" customHeight="1" spans="1:13">
      <c r="A451" s="49">
        <v>448</v>
      </c>
      <c r="B451" s="50" t="s">
        <v>17</v>
      </c>
      <c r="C451" s="61" t="s">
        <v>864</v>
      </c>
      <c r="D451" s="52" t="s">
        <v>865</v>
      </c>
      <c r="E451" s="52" t="s">
        <v>892</v>
      </c>
      <c r="F451" s="55" t="s">
        <v>893</v>
      </c>
      <c r="G451" s="54" t="s">
        <v>22</v>
      </c>
      <c r="H451" s="54" t="s">
        <v>22</v>
      </c>
      <c r="I451" s="52" t="s">
        <v>23</v>
      </c>
      <c r="J451" s="71">
        <v>9.7</v>
      </c>
      <c r="K451" s="72">
        <v>0.43</v>
      </c>
      <c r="L451" s="73">
        <f t="shared" si="6"/>
        <v>4.171</v>
      </c>
      <c r="M451" s="60"/>
    </row>
    <row r="452" ht="15.6" customHeight="1" spans="1:13">
      <c r="A452" s="49">
        <v>449</v>
      </c>
      <c r="B452" s="50" t="s">
        <v>17</v>
      </c>
      <c r="C452" s="61" t="s">
        <v>864</v>
      </c>
      <c r="D452" s="52" t="s">
        <v>865</v>
      </c>
      <c r="E452" s="52" t="s">
        <v>894</v>
      </c>
      <c r="F452" s="55" t="s">
        <v>895</v>
      </c>
      <c r="G452" s="54" t="s">
        <v>22</v>
      </c>
      <c r="H452" s="54" t="s">
        <v>22</v>
      </c>
      <c r="I452" s="52" t="s">
        <v>23</v>
      </c>
      <c r="J452" s="71">
        <v>73.9</v>
      </c>
      <c r="K452" s="72">
        <v>0.43</v>
      </c>
      <c r="L452" s="73">
        <f t="shared" si="6"/>
        <v>31.777</v>
      </c>
      <c r="M452" s="60"/>
    </row>
    <row r="453" ht="15.6" customHeight="1" spans="1:13">
      <c r="A453" s="49">
        <v>450</v>
      </c>
      <c r="B453" s="50" t="s">
        <v>17</v>
      </c>
      <c r="C453" s="61" t="s">
        <v>864</v>
      </c>
      <c r="D453" s="52" t="s">
        <v>865</v>
      </c>
      <c r="E453" s="52" t="s">
        <v>896</v>
      </c>
      <c r="F453" s="55" t="s">
        <v>897</v>
      </c>
      <c r="G453" s="54" t="s">
        <v>22</v>
      </c>
      <c r="H453" s="54" t="s">
        <v>22</v>
      </c>
      <c r="I453" s="52" t="s">
        <v>23</v>
      </c>
      <c r="J453" s="71">
        <v>105.3</v>
      </c>
      <c r="K453" s="72">
        <v>0.43</v>
      </c>
      <c r="L453" s="73">
        <f t="shared" ref="L453:L516" si="7">J453*K453</f>
        <v>45.279</v>
      </c>
      <c r="M453" s="81" t="s">
        <v>898</v>
      </c>
    </row>
    <row r="454" ht="15.6" customHeight="1" spans="1:13">
      <c r="A454" s="49">
        <v>451</v>
      </c>
      <c r="B454" s="50" t="s">
        <v>17</v>
      </c>
      <c r="C454" s="61" t="s">
        <v>864</v>
      </c>
      <c r="D454" s="52" t="s">
        <v>865</v>
      </c>
      <c r="E454" s="52" t="s">
        <v>899</v>
      </c>
      <c r="F454" s="55" t="s">
        <v>900</v>
      </c>
      <c r="G454" s="54" t="s">
        <v>22</v>
      </c>
      <c r="H454" s="54" t="s">
        <v>22</v>
      </c>
      <c r="I454" s="52" t="s">
        <v>23</v>
      </c>
      <c r="J454" s="71">
        <v>70.6</v>
      </c>
      <c r="K454" s="72">
        <v>0.43</v>
      </c>
      <c r="L454" s="73">
        <f t="shared" si="7"/>
        <v>30.358</v>
      </c>
      <c r="M454" s="60"/>
    </row>
    <row r="455" ht="15.6" customHeight="1" spans="1:13">
      <c r="A455" s="49">
        <v>452</v>
      </c>
      <c r="B455" s="50" t="s">
        <v>17</v>
      </c>
      <c r="C455" s="61" t="s">
        <v>864</v>
      </c>
      <c r="D455" s="52" t="s">
        <v>865</v>
      </c>
      <c r="E455" s="52" t="s">
        <v>901</v>
      </c>
      <c r="F455" s="55" t="s">
        <v>902</v>
      </c>
      <c r="G455" s="54" t="s">
        <v>22</v>
      </c>
      <c r="H455" s="54" t="s">
        <v>22</v>
      </c>
      <c r="I455" s="52" t="s">
        <v>23</v>
      </c>
      <c r="J455" s="71">
        <v>57.9</v>
      </c>
      <c r="K455" s="72">
        <v>0.43</v>
      </c>
      <c r="L455" s="73">
        <f t="shared" si="7"/>
        <v>24.897</v>
      </c>
      <c r="M455" s="60"/>
    </row>
    <row r="456" ht="15.6" customHeight="1" spans="1:13">
      <c r="A456" s="49">
        <v>453</v>
      </c>
      <c r="B456" s="50" t="s">
        <v>17</v>
      </c>
      <c r="C456" s="61" t="s">
        <v>864</v>
      </c>
      <c r="D456" s="52" t="s">
        <v>865</v>
      </c>
      <c r="E456" s="52" t="s">
        <v>903</v>
      </c>
      <c r="F456" s="55" t="s">
        <v>904</v>
      </c>
      <c r="G456" s="54" t="s">
        <v>22</v>
      </c>
      <c r="H456" s="54" t="s">
        <v>22</v>
      </c>
      <c r="I456" s="52" t="s">
        <v>23</v>
      </c>
      <c r="J456" s="71">
        <v>43.5</v>
      </c>
      <c r="K456" s="72">
        <v>0.43</v>
      </c>
      <c r="L456" s="73">
        <f t="shared" si="7"/>
        <v>18.705</v>
      </c>
      <c r="M456" s="60"/>
    </row>
    <row r="457" ht="15.6" customHeight="1" spans="1:13">
      <c r="A457" s="49">
        <v>454</v>
      </c>
      <c r="B457" s="50" t="s">
        <v>17</v>
      </c>
      <c r="C457" s="61" t="s">
        <v>864</v>
      </c>
      <c r="D457" s="52" t="s">
        <v>865</v>
      </c>
      <c r="E457" s="52" t="s">
        <v>905</v>
      </c>
      <c r="F457" s="55" t="s">
        <v>906</v>
      </c>
      <c r="G457" s="54" t="s">
        <v>22</v>
      </c>
      <c r="H457" s="54" t="s">
        <v>22</v>
      </c>
      <c r="I457" s="52" t="s">
        <v>23</v>
      </c>
      <c r="J457" s="71">
        <v>126</v>
      </c>
      <c r="K457" s="72">
        <v>0.43</v>
      </c>
      <c r="L457" s="73">
        <f t="shared" si="7"/>
        <v>54.18</v>
      </c>
      <c r="M457" s="60"/>
    </row>
    <row r="458" ht="15.6" customHeight="1" spans="1:13">
      <c r="A458" s="49">
        <v>455</v>
      </c>
      <c r="B458" s="50" t="s">
        <v>17</v>
      </c>
      <c r="C458" s="61" t="s">
        <v>864</v>
      </c>
      <c r="D458" s="52" t="s">
        <v>865</v>
      </c>
      <c r="E458" s="52" t="s">
        <v>903</v>
      </c>
      <c r="F458" s="55" t="s">
        <v>907</v>
      </c>
      <c r="G458" s="54" t="s">
        <v>22</v>
      </c>
      <c r="H458" s="54" t="s">
        <v>22</v>
      </c>
      <c r="I458" s="52" t="s">
        <v>23</v>
      </c>
      <c r="J458" s="71">
        <v>60</v>
      </c>
      <c r="K458" s="72">
        <v>0.43</v>
      </c>
      <c r="L458" s="73">
        <f t="shared" si="7"/>
        <v>25.8</v>
      </c>
      <c r="M458" s="60"/>
    </row>
    <row r="459" ht="15.6" customHeight="1" spans="1:13">
      <c r="A459" s="49">
        <v>456</v>
      </c>
      <c r="B459" s="50" t="s">
        <v>17</v>
      </c>
      <c r="C459" s="61" t="s">
        <v>864</v>
      </c>
      <c r="D459" s="52" t="s">
        <v>865</v>
      </c>
      <c r="E459" s="52" t="s">
        <v>908</v>
      </c>
      <c r="F459" s="55" t="s">
        <v>909</v>
      </c>
      <c r="G459" s="54" t="s">
        <v>22</v>
      </c>
      <c r="H459" s="54" t="s">
        <v>22</v>
      </c>
      <c r="I459" s="52" t="s">
        <v>23</v>
      </c>
      <c r="J459" s="71">
        <v>60.2</v>
      </c>
      <c r="K459" s="72">
        <v>0.43</v>
      </c>
      <c r="L459" s="73">
        <f t="shared" si="7"/>
        <v>25.886</v>
      </c>
      <c r="M459" s="60"/>
    </row>
    <row r="460" ht="15.6" customHeight="1" spans="1:13">
      <c r="A460" s="49">
        <v>457</v>
      </c>
      <c r="B460" s="50" t="s">
        <v>17</v>
      </c>
      <c r="C460" s="61" t="s">
        <v>864</v>
      </c>
      <c r="D460" s="52" t="s">
        <v>865</v>
      </c>
      <c r="E460" s="52" t="s">
        <v>910</v>
      </c>
      <c r="F460" s="53" t="s">
        <v>911</v>
      </c>
      <c r="G460" s="54" t="s">
        <v>22</v>
      </c>
      <c r="H460" s="54" t="s">
        <v>22</v>
      </c>
      <c r="I460" s="52" t="s">
        <v>23</v>
      </c>
      <c r="J460" s="71">
        <v>54.1</v>
      </c>
      <c r="K460" s="72">
        <v>0.43</v>
      </c>
      <c r="L460" s="73">
        <f t="shared" si="7"/>
        <v>23.263</v>
      </c>
      <c r="M460" s="60"/>
    </row>
    <row r="461" ht="15.6" customHeight="1" spans="1:13">
      <c r="A461" s="49">
        <v>458</v>
      </c>
      <c r="B461" s="50" t="s">
        <v>17</v>
      </c>
      <c r="C461" s="61" t="s">
        <v>864</v>
      </c>
      <c r="D461" s="52" t="s">
        <v>865</v>
      </c>
      <c r="E461" s="52" t="s">
        <v>912</v>
      </c>
      <c r="F461" s="55" t="s">
        <v>913</v>
      </c>
      <c r="G461" s="54" t="s">
        <v>22</v>
      </c>
      <c r="H461" s="54" t="s">
        <v>22</v>
      </c>
      <c r="I461" s="52" t="s">
        <v>23</v>
      </c>
      <c r="J461" s="71">
        <v>45.6</v>
      </c>
      <c r="K461" s="72">
        <v>0.43</v>
      </c>
      <c r="L461" s="73">
        <f t="shared" si="7"/>
        <v>19.608</v>
      </c>
      <c r="M461" s="60"/>
    </row>
    <row r="462" ht="15.6" customHeight="1" spans="1:13">
      <c r="A462" s="49">
        <v>459</v>
      </c>
      <c r="B462" s="60" t="s">
        <v>17</v>
      </c>
      <c r="C462" s="61" t="s">
        <v>864</v>
      </c>
      <c r="D462" s="52" t="s">
        <v>865</v>
      </c>
      <c r="E462" s="52" t="s">
        <v>914</v>
      </c>
      <c r="F462" s="53" t="s">
        <v>915</v>
      </c>
      <c r="G462" s="54" t="s">
        <v>22</v>
      </c>
      <c r="H462" s="54" t="s">
        <v>22</v>
      </c>
      <c r="I462" s="52" t="s">
        <v>23</v>
      </c>
      <c r="J462" s="71">
        <v>66.6</v>
      </c>
      <c r="K462" s="72">
        <v>0.43</v>
      </c>
      <c r="L462" s="73">
        <f t="shared" si="7"/>
        <v>28.638</v>
      </c>
      <c r="M462" s="85" t="s">
        <v>204</v>
      </c>
    </row>
    <row r="463" ht="15.6" customHeight="1" spans="1:13">
      <c r="A463" s="49">
        <v>460</v>
      </c>
      <c r="B463" s="60" t="s">
        <v>17</v>
      </c>
      <c r="C463" s="61" t="s">
        <v>864</v>
      </c>
      <c r="D463" s="52" t="s">
        <v>865</v>
      </c>
      <c r="E463" s="52" t="s">
        <v>916</v>
      </c>
      <c r="F463" s="82" t="s">
        <v>917</v>
      </c>
      <c r="G463" s="54" t="s">
        <v>22</v>
      </c>
      <c r="H463" s="54" t="s">
        <v>22</v>
      </c>
      <c r="I463" s="52" t="s">
        <v>23</v>
      </c>
      <c r="J463" s="71">
        <v>43.8</v>
      </c>
      <c r="K463" s="72">
        <v>0.43</v>
      </c>
      <c r="L463" s="73">
        <f t="shared" si="7"/>
        <v>18.834</v>
      </c>
      <c r="M463" s="85" t="s">
        <v>204</v>
      </c>
    </row>
    <row r="464" ht="15.6" customHeight="1" spans="1:13">
      <c r="A464" s="49">
        <v>461</v>
      </c>
      <c r="B464" s="50" t="s">
        <v>17</v>
      </c>
      <c r="C464" s="61" t="s">
        <v>864</v>
      </c>
      <c r="D464" s="52" t="s">
        <v>865</v>
      </c>
      <c r="E464" s="52" t="s">
        <v>918</v>
      </c>
      <c r="F464" s="55" t="s">
        <v>919</v>
      </c>
      <c r="G464" s="54" t="s">
        <v>22</v>
      </c>
      <c r="H464" s="54" t="s">
        <v>22</v>
      </c>
      <c r="I464" s="52" t="s">
        <v>23</v>
      </c>
      <c r="J464" s="71">
        <v>93.9</v>
      </c>
      <c r="K464" s="72">
        <v>0.43</v>
      </c>
      <c r="L464" s="73">
        <f t="shared" si="7"/>
        <v>40.377</v>
      </c>
      <c r="M464" s="60"/>
    </row>
    <row r="465" ht="15.6" customHeight="1" spans="1:13">
      <c r="A465" s="49">
        <v>462</v>
      </c>
      <c r="B465" s="50" t="s">
        <v>17</v>
      </c>
      <c r="C465" s="61" t="s">
        <v>864</v>
      </c>
      <c r="D465" s="52" t="s">
        <v>865</v>
      </c>
      <c r="E465" s="52" t="s">
        <v>920</v>
      </c>
      <c r="F465" s="55" t="s">
        <v>921</v>
      </c>
      <c r="G465" s="54" t="s">
        <v>22</v>
      </c>
      <c r="H465" s="54" t="s">
        <v>22</v>
      </c>
      <c r="I465" s="52" t="s">
        <v>23</v>
      </c>
      <c r="J465" s="71">
        <v>61.8</v>
      </c>
      <c r="K465" s="72">
        <v>0.43</v>
      </c>
      <c r="L465" s="73">
        <f t="shared" si="7"/>
        <v>26.574</v>
      </c>
      <c r="M465" s="60"/>
    </row>
    <row r="466" ht="15.6" customHeight="1" spans="1:13">
      <c r="A466" s="49">
        <v>463</v>
      </c>
      <c r="B466" s="50" t="s">
        <v>17</v>
      </c>
      <c r="C466" s="61" t="s">
        <v>864</v>
      </c>
      <c r="D466" s="52" t="s">
        <v>865</v>
      </c>
      <c r="E466" s="52" t="s">
        <v>922</v>
      </c>
      <c r="F466" s="92" t="s">
        <v>923</v>
      </c>
      <c r="G466" s="54" t="s">
        <v>22</v>
      </c>
      <c r="H466" s="54" t="s">
        <v>22</v>
      </c>
      <c r="I466" s="52" t="s">
        <v>23</v>
      </c>
      <c r="J466" s="71">
        <v>61.2</v>
      </c>
      <c r="K466" s="72">
        <v>0.43</v>
      </c>
      <c r="L466" s="73">
        <f t="shared" si="7"/>
        <v>26.316</v>
      </c>
      <c r="M466" s="60"/>
    </row>
    <row r="467" ht="15.6" customHeight="1" spans="1:13">
      <c r="A467" s="49">
        <v>464</v>
      </c>
      <c r="B467" s="50" t="s">
        <v>17</v>
      </c>
      <c r="C467" s="61" t="s">
        <v>864</v>
      </c>
      <c r="D467" s="52" t="s">
        <v>865</v>
      </c>
      <c r="E467" s="52" t="s">
        <v>924</v>
      </c>
      <c r="F467" s="55" t="s">
        <v>925</v>
      </c>
      <c r="G467" s="54" t="s">
        <v>22</v>
      </c>
      <c r="H467" s="54" t="s">
        <v>22</v>
      </c>
      <c r="I467" s="52" t="s">
        <v>23</v>
      </c>
      <c r="J467" s="71">
        <v>56.6</v>
      </c>
      <c r="K467" s="72">
        <v>0.43</v>
      </c>
      <c r="L467" s="73">
        <f t="shared" si="7"/>
        <v>24.338</v>
      </c>
      <c r="M467" s="60"/>
    </row>
    <row r="468" ht="15.6" customHeight="1" spans="1:13">
      <c r="A468" s="49">
        <v>465</v>
      </c>
      <c r="B468" s="50" t="s">
        <v>17</v>
      </c>
      <c r="C468" s="61" t="s">
        <v>864</v>
      </c>
      <c r="D468" s="52" t="s">
        <v>865</v>
      </c>
      <c r="E468" s="52" t="s">
        <v>926</v>
      </c>
      <c r="F468" s="55" t="s">
        <v>927</v>
      </c>
      <c r="G468" s="54" t="s">
        <v>22</v>
      </c>
      <c r="H468" s="54" t="s">
        <v>22</v>
      </c>
      <c r="I468" s="52" t="s">
        <v>23</v>
      </c>
      <c r="J468" s="71">
        <v>61.9</v>
      </c>
      <c r="K468" s="72">
        <v>0.43</v>
      </c>
      <c r="L468" s="73">
        <f t="shared" si="7"/>
        <v>26.617</v>
      </c>
      <c r="M468" s="60"/>
    </row>
    <row r="469" ht="15.6" customHeight="1" spans="1:13">
      <c r="A469" s="49">
        <v>466</v>
      </c>
      <c r="B469" s="50" t="s">
        <v>17</v>
      </c>
      <c r="C469" s="61" t="s">
        <v>864</v>
      </c>
      <c r="D469" s="52" t="s">
        <v>865</v>
      </c>
      <c r="E469" s="52" t="s">
        <v>928</v>
      </c>
      <c r="F469" s="55" t="s">
        <v>929</v>
      </c>
      <c r="G469" s="54" t="s">
        <v>22</v>
      </c>
      <c r="H469" s="54" t="s">
        <v>22</v>
      </c>
      <c r="I469" s="52" t="s">
        <v>23</v>
      </c>
      <c r="J469" s="71">
        <v>94.2</v>
      </c>
      <c r="K469" s="72">
        <v>0.43</v>
      </c>
      <c r="L469" s="73">
        <f t="shared" si="7"/>
        <v>40.506</v>
      </c>
      <c r="M469" s="60"/>
    </row>
    <row r="470" ht="15.6" customHeight="1" spans="1:13">
      <c r="A470" s="49">
        <v>467</v>
      </c>
      <c r="B470" s="50" t="s">
        <v>17</v>
      </c>
      <c r="C470" s="61" t="s">
        <v>864</v>
      </c>
      <c r="D470" s="52" t="s">
        <v>865</v>
      </c>
      <c r="E470" s="52" t="s">
        <v>930</v>
      </c>
      <c r="F470" s="55" t="s">
        <v>931</v>
      </c>
      <c r="G470" s="54" t="s">
        <v>22</v>
      </c>
      <c r="H470" s="54" t="s">
        <v>22</v>
      </c>
      <c r="I470" s="52" t="s">
        <v>23</v>
      </c>
      <c r="J470" s="71">
        <v>41.4</v>
      </c>
      <c r="K470" s="72">
        <v>0.43</v>
      </c>
      <c r="L470" s="73">
        <f t="shared" si="7"/>
        <v>17.802</v>
      </c>
      <c r="M470" s="60"/>
    </row>
    <row r="471" ht="15.6" customHeight="1" spans="1:13">
      <c r="A471" s="49">
        <v>468</v>
      </c>
      <c r="B471" s="50" t="s">
        <v>17</v>
      </c>
      <c r="C471" s="61" t="s">
        <v>864</v>
      </c>
      <c r="D471" s="52" t="s">
        <v>865</v>
      </c>
      <c r="E471" s="52" t="s">
        <v>932</v>
      </c>
      <c r="F471" s="55" t="s">
        <v>933</v>
      </c>
      <c r="G471" s="54" t="s">
        <v>22</v>
      </c>
      <c r="H471" s="54" t="s">
        <v>22</v>
      </c>
      <c r="I471" s="52" t="s">
        <v>23</v>
      </c>
      <c r="J471" s="71">
        <v>122</v>
      </c>
      <c r="K471" s="72">
        <v>0.43</v>
      </c>
      <c r="L471" s="73">
        <f t="shared" si="7"/>
        <v>52.46</v>
      </c>
      <c r="M471" s="81" t="s">
        <v>73</v>
      </c>
    </row>
    <row r="472" ht="15.6" customHeight="1" spans="1:13">
      <c r="A472" s="49">
        <v>469</v>
      </c>
      <c r="B472" s="50" t="s">
        <v>17</v>
      </c>
      <c r="C472" s="61" t="s">
        <v>864</v>
      </c>
      <c r="D472" s="52" t="s">
        <v>865</v>
      </c>
      <c r="E472" s="52" t="s">
        <v>934</v>
      </c>
      <c r="F472" s="55" t="s">
        <v>935</v>
      </c>
      <c r="G472" s="54" t="s">
        <v>22</v>
      </c>
      <c r="H472" s="54" t="s">
        <v>22</v>
      </c>
      <c r="I472" s="52" t="s">
        <v>23</v>
      </c>
      <c r="J472" s="71">
        <v>27.4</v>
      </c>
      <c r="K472" s="72">
        <v>0.43</v>
      </c>
      <c r="L472" s="73">
        <f t="shared" si="7"/>
        <v>11.782</v>
      </c>
      <c r="M472" s="60"/>
    </row>
    <row r="473" ht="15.6" customHeight="1" spans="1:13">
      <c r="A473" s="49">
        <v>470</v>
      </c>
      <c r="B473" s="50" t="s">
        <v>17</v>
      </c>
      <c r="C473" s="61" t="s">
        <v>864</v>
      </c>
      <c r="D473" s="52" t="s">
        <v>865</v>
      </c>
      <c r="E473" s="52" t="s">
        <v>936</v>
      </c>
      <c r="F473" s="55" t="s">
        <v>937</v>
      </c>
      <c r="G473" s="54" t="s">
        <v>22</v>
      </c>
      <c r="H473" s="54" t="s">
        <v>22</v>
      </c>
      <c r="I473" s="52" t="s">
        <v>23</v>
      </c>
      <c r="J473" s="71">
        <v>97.4</v>
      </c>
      <c r="K473" s="72">
        <v>0.43</v>
      </c>
      <c r="L473" s="73">
        <f t="shared" si="7"/>
        <v>41.882</v>
      </c>
      <c r="M473" s="60"/>
    </row>
    <row r="474" ht="15.6" customHeight="1" spans="1:13">
      <c r="A474" s="49">
        <v>471</v>
      </c>
      <c r="B474" s="50" t="s">
        <v>17</v>
      </c>
      <c r="C474" s="61" t="s">
        <v>864</v>
      </c>
      <c r="D474" s="52" t="s">
        <v>865</v>
      </c>
      <c r="E474" s="52" t="s">
        <v>938</v>
      </c>
      <c r="F474" s="55" t="s">
        <v>939</v>
      </c>
      <c r="G474" s="54" t="s">
        <v>22</v>
      </c>
      <c r="H474" s="54" t="s">
        <v>22</v>
      </c>
      <c r="I474" s="52" t="s">
        <v>23</v>
      </c>
      <c r="J474" s="71">
        <v>91</v>
      </c>
      <c r="K474" s="72">
        <v>0.43</v>
      </c>
      <c r="L474" s="73">
        <f t="shared" si="7"/>
        <v>39.13</v>
      </c>
      <c r="M474" s="60"/>
    </row>
    <row r="475" ht="15.6" customHeight="1" spans="1:13">
      <c r="A475" s="49">
        <v>472</v>
      </c>
      <c r="B475" s="50" t="s">
        <v>17</v>
      </c>
      <c r="C475" s="61" t="s">
        <v>864</v>
      </c>
      <c r="D475" s="52" t="s">
        <v>865</v>
      </c>
      <c r="E475" s="52" t="s">
        <v>940</v>
      </c>
      <c r="F475" s="55" t="s">
        <v>941</v>
      </c>
      <c r="G475" s="54" t="s">
        <v>22</v>
      </c>
      <c r="H475" s="54" t="s">
        <v>22</v>
      </c>
      <c r="I475" s="52" t="s">
        <v>23</v>
      </c>
      <c r="J475" s="71">
        <v>60.2</v>
      </c>
      <c r="K475" s="72">
        <v>0.43</v>
      </c>
      <c r="L475" s="73">
        <f t="shared" si="7"/>
        <v>25.886</v>
      </c>
      <c r="M475" s="60"/>
    </row>
    <row r="476" ht="15.6" customHeight="1" spans="1:13">
      <c r="A476" s="49">
        <v>473</v>
      </c>
      <c r="B476" s="50" t="s">
        <v>17</v>
      </c>
      <c r="C476" s="61" t="s">
        <v>864</v>
      </c>
      <c r="D476" s="52" t="s">
        <v>865</v>
      </c>
      <c r="E476" s="52" t="s">
        <v>938</v>
      </c>
      <c r="F476" s="55" t="s">
        <v>942</v>
      </c>
      <c r="G476" s="54" t="s">
        <v>22</v>
      </c>
      <c r="H476" s="54" t="s">
        <v>22</v>
      </c>
      <c r="I476" s="52" t="s">
        <v>23</v>
      </c>
      <c r="J476" s="71">
        <v>78.4</v>
      </c>
      <c r="K476" s="72">
        <v>0.43</v>
      </c>
      <c r="L476" s="73">
        <f t="shared" si="7"/>
        <v>33.712</v>
      </c>
      <c r="M476" s="60"/>
    </row>
    <row r="477" ht="15.6" customHeight="1" spans="1:13">
      <c r="A477" s="49">
        <v>474</v>
      </c>
      <c r="B477" s="50" t="s">
        <v>17</v>
      </c>
      <c r="C477" s="61" t="s">
        <v>864</v>
      </c>
      <c r="D477" s="52" t="s">
        <v>865</v>
      </c>
      <c r="E477" s="52" t="s">
        <v>940</v>
      </c>
      <c r="F477" s="55" t="s">
        <v>943</v>
      </c>
      <c r="G477" s="54" t="s">
        <v>22</v>
      </c>
      <c r="H477" s="54" t="s">
        <v>22</v>
      </c>
      <c r="I477" s="52" t="s">
        <v>23</v>
      </c>
      <c r="J477" s="71">
        <v>78.4</v>
      </c>
      <c r="K477" s="72">
        <v>0.43</v>
      </c>
      <c r="L477" s="73">
        <f t="shared" si="7"/>
        <v>33.712</v>
      </c>
      <c r="M477" s="60"/>
    </row>
    <row r="478" ht="15.6" customHeight="1" spans="1:13">
      <c r="A478" s="49">
        <v>475</v>
      </c>
      <c r="B478" s="50" t="s">
        <v>17</v>
      </c>
      <c r="C478" s="61" t="s">
        <v>864</v>
      </c>
      <c r="D478" s="52" t="s">
        <v>865</v>
      </c>
      <c r="E478" s="52" t="s">
        <v>944</v>
      </c>
      <c r="F478" s="55" t="s">
        <v>945</v>
      </c>
      <c r="G478" s="54" t="s">
        <v>22</v>
      </c>
      <c r="H478" s="54" t="s">
        <v>22</v>
      </c>
      <c r="I478" s="52" t="s">
        <v>23</v>
      </c>
      <c r="J478" s="71">
        <v>72.5</v>
      </c>
      <c r="K478" s="72">
        <v>0.43</v>
      </c>
      <c r="L478" s="73">
        <f t="shared" si="7"/>
        <v>31.175</v>
      </c>
      <c r="M478" s="60"/>
    </row>
    <row r="479" ht="15.6" customHeight="1" spans="1:13">
      <c r="A479" s="49">
        <v>476</v>
      </c>
      <c r="B479" s="50" t="s">
        <v>17</v>
      </c>
      <c r="C479" s="61" t="s">
        <v>864</v>
      </c>
      <c r="D479" s="52" t="s">
        <v>865</v>
      </c>
      <c r="E479" s="52" t="s">
        <v>946</v>
      </c>
      <c r="F479" s="55" t="s">
        <v>947</v>
      </c>
      <c r="G479" s="54" t="s">
        <v>22</v>
      </c>
      <c r="H479" s="54" t="s">
        <v>22</v>
      </c>
      <c r="I479" s="52" t="s">
        <v>23</v>
      </c>
      <c r="J479" s="71">
        <v>75.2</v>
      </c>
      <c r="K479" s="72">
        <v>0.43</v>
      </c>
      <c r="L479" s="73">
        <f t="shared" si="7"/>
        <v>32.336</v>
      </c>
      <c r="M479" s="60"/>
    </row>
    <row r="480" ht="15.6" customHeight="1" spans="1:13">
      <c r="A480" s="49">
        <v>477</v>
      </c>
      <c r="B480" s="50" t="s">
        <v>17</v>
      </c>
      <c r="C480" s="61" t="s">
        <v>864</v>
      </c>
      <c r="D480" s="52" t="s">
        <v>865</v>
      </c>
      <c r="E480" s="52" t="s">
        <v>948</v>
      </c>
      <c r="F480" s="55" t="s">
        <v>949</v>
      </c>
      <c r="G480" s="54" t="s">
        <v>22</v>
      </c>
      <c r="H480" s="54" t="s">
        <v>22</v>
      </c>
      <c r="I480" s="52" t="s">
        <v>23</v>
      </c>
      <c r="J480" s="71">
        <v>66.9</v>
      </c>
      <c r="K480" s="72">
        <v>0.43</v>
      </c>
      <c r="L480" s="73">
        <f t="shared" si="7"/>
        <v>28.767</v>
      </c>
      <c r="M480" s="60"/>
    </row>
    <row r="481" ht="15.6" customHeight="1" spans="1:13">
      <c r="A481" s="49">
        <v>478</v>
      </c>
      <c r="B481" s="50" t="s">
        <v>17</v>
      </c>
      <c r="C481" s="61" t="s">
        <v>864</v>
      </c>
      <c r="D481" s="52" t="s">
        <v>865</v>
      </c>
      <c r="E481" s="52" t="s">
        <v>946</v>
      </c>
      <c r="F481" s="55" t="s">
        <v>950</v>
      </c>
      <c r="G481" s="54" t="s">
        <v>22</v>
      </c>
      <c r="H481" s="54" t="s">
        <v>22</v>
      </c>
      <c r="I481" s="52" t="s">
        <v>23</v>
      </c>
      <c r="J481" s="71">
        <v>368</v>
      </c>
      <c r="K481" s="72">
        <v>0.43</v>
      </c>
      <c r="L481" s="73">
        <f t="shared" si="7"/>
        <v>158.24</v>
      </c>
      <c r="M481" s="60"/>
    </row>
    <row r="482" ht="15.6" customHeight="1" spans="1:13">
      <c r="A482" s="49">
        <v>479</v>
      </c>
      <c r="B482" s="50" t="s">
        <v>17</v>
      </c>
      <c r="C482" s="61" t="s">
        <v>864</v>
      </c>
      <c r="D482" s="52" t="s">
        <v>865</v>
      </c>
      <c r="E482" s="52" t="s">
        <v>948</v>
      </c>
      <c r="F482" s="55" t="s">
        <v>951</v>
      </c>
      <c r="G482" s="54" t="s">
        <v>22</v>
      </c>
      <c r="H482" s="54" t="s">
        <v>22</v>
      </c>
      <c r="I482" s="52" t="s">
        <v>23</v>
      </c>
      <c r="J482" s="71">
        <v>82.4</v>
      </c>
      <c r="K482" s="72">
        <v>0.43</v>
      </c>
      <c r="L482" s="73">
        <f t="shared" si="7"/>
        <v>35.432</v>
      </c>
      <c r="M482" s="60"/>
    </row>
    <row r="483" ht="15.6" customHeight="1" spans="1:13">
      <c r="A483" s="49">
        <v>480</v>
      </c>
      <c r="B483" s="50" t="s">
        <v>17</v>
      </c>
      <c r="C483" s="61" t="s">
        <v>864</v>
      </c>
      <c r="D483" s="52" t="s">
        <v>865</v>
      </c>
      <c r="E483" s="52" t="s">
        <v>952</v>
      </c>
      <c r="F483" s="66" t="s">
        <v>953</v>
      </c>
      <c r="G483" s="54" t="s">
        <v>22</v>
      </c>
      <c r="H483" s="54" t="s">
        <v>22</v>
      </c>
      <c r="I483" s="52" t="s">
        <v>23</v>
      </c>
      <c r="J483" s="108">
        <v>96.9</v>
      </c>
      <c r="K483" s="72">
        <v>0.43</v>
      </c>
      <c r="L483" s="73">
        <f t="shared" si="7"/>
        <v>41.667</v>
      </c>
      <c r="M483" s="60"/>
    </row>
    <row r="484" ht="15.6" customHeight="1" spans="1:13">
      <c r="A484" s="49">
        <v>481</v>
      </c>
      <c r="B484" s="50" t="s">
        <v>17</v>
      </c>
      <c r="C484" s="61" t="s">
        <v>864</v>
      </c>
      <c r="D484" s="52" t="s">
        <v>865</v>
      </c>
      <c r="E484" s="52" t="s">
        <v>954</v>
      </c>
      <c r="F484" s="55" t="s">
        <v>955</v>
      </c>
      <c r="G484" s="54" t="s">
        <v>22</v>
      </c>
      <c r="H484" s="54" t="s">
        <v>22</v>
      </c>
      <c r="I484" s="52" t="s">
        <v>23</v>
      </c>
      <c r="J484" s="71">
        <v>108.6</v>
      </c>
      <c r="K484" s="72">
        <v>0.43</v>
      </c>
      <c r="L484" s="73">
        <f t="shared" si="7"/>
        <v>46.698</v>
      </c>
      <c r="M484" s="60"/>
    </row>
    <row r="485" ht="15.6" customHeight="1" spans="1:13">
      <c r="A485" s="49">
        <v>482</v>
      </c>
      <c r="B485" s="50" t="s">
        <v>17</v>
      </c>
      <c r="C485" s="51" t="s">
        <v>956</v>
      </c>
      <c r="D485" s="52" t="s">
        <v>957</v>
      </c>
      <c r="E485" s="52" t="s">
        <v>958</v>
      </c>
      <c r="F485" s="55" t="s">
        <v>959</v>
      </c>
      <c r="G485" s="54" t="s">
        <v>22</v>
      </c>
      <c r="H485" s="54" t="s">
        <v>22</v>
      </c>
      <c r="I485" s="52" t="s">
        <v>23</v>
      </c>
      <c r="J485" s="71">
        <v>76</v>
      </c>
      <c r="K485" s="72">
        <v>0.43</v>
      </c>
      <c r="L485" s="73">
        <f t="shared" si="7"/>
        <v>32.68</v>
      </c>
      <c r="M485" s="60"/>
    </row>
    <row r="486" ht="15.6" customHeight="1" spans="1:13">
      <c r="A486" s="49">
        <v>483</v>
      </c>
      <c r="B486" s="50" t="s">
        <v>17</v>
      </c>
      <c r="C486" s="51" t="s">
        <v>956</v>
      </c>
      <c r="D486" s="52" t="s">
        <v>957</v>
      </c>
      <c r="E486" s="52" t="s">
        <v>960</v>
      </c>
      <c r="F486" s="55" t="s">
        <v>961</v>
      </c>
      <c r="G486" s="54" t="s">
        <v>22</v>
      </c>
      <c r="H486" s="54" t="s">
        <v>22</v>
      </c>
      <c r="I486" s="52" t="s">
        <v>23</v>
      </c>
      <c r="J486" s="71">
        <v>61.6</v>
      </c>
      <c r="K486" s="72">
        <v>0.43</v>
      </c>
      <c r="L486" s="73">
        <f t="shared" si="7"/>
        <v>26.488</v>
      </c>
      <c r="M486" s="60"/>
    </row>
    <row r="487" ht="15.6" customHeight="1" spans="1:13">
      <c r="A487" s="49">
        <v>484</v>
      </c>
      <c r="B487" s="50" t="s">
        <v>17</v>
      </c>
      <c r="C487" s="51" t="s">
        <v>956</v>
      </c>
      <c r="D487" s="52" t="s">
        <v>957</v>
      </c>
      <c r="E487" s="52" t="s">
        <v>958</v>
      </c>
      <c r="F487" s="59" t="s">
        <v>962</v>
      </c>
      <c r="G487" s="54" t="s">
        <v>22</v>
      </c>
      <c r="H487" s="54" t="s">
        <v>22</v>
      </c>
      <c r="I487" s="52" t="s">
        <v>23</v>
      </c>
      <c r="J487" s="71">
        <v>61.6</v>
      </c>
      <c r="K487" s="72">
        <v>0.43</v>
      </c>
      <c r="L487" s="73">
        <f t="shared" si="7"/>
        <v>26.488</v>
      </c>
      <c r="M487" s="60"/>
    </row>
    <row r="488" ht="15.6" customHeight="1" spans="1:13">
      <c r="A488" s="49">
        <v>485</v>
      </c>
      <c r="B488" s="50" t="s">
        <v>17</v>
      </c>
      <c r="C488" s="51" t="s">
        <v>956</v>
      </c>
      <c r="D488" s="52" t="s">
        <v>957</v>
      </c>
      <c r="E488" s="52" t="s">
        <v>960</v>
      </c>
      <c r="F488" s="55" t="s">
        <v>963</v>
      </c>
      <c r="G488" s="54" t="s">
        <v>22</v>
      </c>
      <c r="H488" s="54" t="s">
        <v>22</v>
      </c>
      <c r="I488" s="52" t="s">
        <v>23</v>
      </c>
      <c r="J488" s="71">
        <v>61.6</v>
      </c>
      <c r="K488" s="72">
        <v>0.43</v>
      </c>
      <c r="L488" s="73">
        <f t="shared" si="7"/>
        <v>26.488</v>
      </c>
      <c r="M488" s="60"/>
    </row>
    <row r="489" ht="15.6" customHeight="1" spans="1:13">
      <c r="A489" s="49">
        <v>486</v>
      </c>
      <c r="B489" s="50" t="s">
        <v>17</v>
      </c>
      <c r="C489" s="61" t="s">
        <v>956</v>
      </c>
      <c r="D489" s="52" t="s">
        <v>957</v>
      </c>
      <c r="E489" s="52" t="s">
        <v>958</v>
      </c>
      <c r="F489" s="59" t="s">
        <v>964</v>
      </c>
      <c r="G489" s="54" t="s">
        <v>22</v>
      </c>
      <c r="H489" s="54" t="s">
        <v>22</v>
      </c>
      <c r="I489" s="52" t="s">
        <v>23</v>
      </c>
      <c r="J489" s="71">
        <v>65.3</v>
      </c>
      <c r="K489" s="72">
        <v>0.43</v>
      </c>
      <c r="L489" s="73">
        <f t="shared" si="7"/>
        <v>28.079</v>
      </c>
      <c r="M489" s="80"/>
    </row>
    <row r="490" ht="15.6" customHeight="1" spans="1:13">
      <c r="A490" s="49">
        <v>487</v>
      </c>
      <c r="B490" s="50" t="s">
        <v>17</v>
      </c>
      <c r="C490" s="51" t="s">
        <v>956</v>
      </c>
      <c r="D490" s="52" t="s">
        <v>957</v>
      </c>
      <c r="E490" s="52" t="s">
        <v>965</v>
      </c>
      <c r="F490" s="55" t="s">
        <v>966</v>
      </c>
      <c r="G490" s="54" t="s">
        <v>22</v>
      </c>
      <c r="H490" s="54" t="s">
        <v>22</v>
      </c>
      <c r="I490" s="52" t="s">
        <v>23</v>
      </c>
      <c r="J490" s="71">
        <v>34</v>
      </c>
      <c r="K490" s="72">
        <v>0.43</v>
      </c>
      <c r="L490" s="73">
        <f t="shared" si="7"/>
        <v>14.62</v>
      </c>
      <c r="M490" s="60"/>
    </row>
    <row r="491" ht="15.6" customHeight="1" spans="1:13">
      <c r="A491" s="49">
        <v>488</v>
      </c>
      <c r="B491" s="50" t="s">
        <v>17</v>
      </c>
      <c r="C491" s="51" t="s">
        <v>956</v>
      </c>
      <c r="D491" s="52" t="s">
        <v>957</v>
      </c>
      <c r="E491" s="52" t="s">
        <v>967</v>
      </c>
      <c r="F491" s="59" t="s">
        <v>968</v>
      </c>
      <c r="G491" s="54" t="s">
        <v>22</v>
      </c>
      <c r="H491" s="54" t="s">
        <v>22</v>
      </c>
      <c r="I491" s="52" t="s">
        <v>23</v>
      </c>
      <c r="J491" s="71">
        <v>48.3</v>
      </c>
      <c r="K491" s="72">
        <v>0.43</v>
      </c>
      <c r="L491" s="73">
        <f t="shared" si="7"/>
        <v>20.769</v>
      </c>
      <c r="M491" s="81" t="s">
        <v>969</v>
      </c>
    </row>
    <row r="492" ht="15.6" customHeight="1" spans="1:13">
      <c r="A492" s="49">
        <v>489</v>
      </c>
      <c r="B492" s="50" t="s">
        <v>17</v>
      </c>
      <c r="C492" s="51" t="s">
        <v>956</v>
      </c>
      <c r="D492" s="52" t="s">
        <v>957</v>
      </c>
      <c r="E492" s="52" t="s">
        <v>970</v>
      </c>
      <c r="F492" s="55" t="s">
        <v>971</v>
      </c>
      <c r="G492" s="54" t="s">
        <v>22</v>
      </c>
      <c r="H492" s="54" t="s">
        <v>22</v>
      </c>
      <c r="I492" s="52" t="s">
        <v>23</v>
      </c>
      <c r="J492" s="71">
        <v>61.3</v>
      </c>
      <c r="K492" s="72">
        <v>0.43</v>
      </c>
      <c r="L492" s="73">
        <f t="shared" si="7"/>
        <v>26.359</v>
      </c>
      <c r="M492" s="60"/>
    </row>
    <row r="493" ht="15.6" customHeight="1" spans="1:13">
      <c r="A493" s="49">
        <v>490</v>
      </c>
      <c r="B493" s="50" t="s">
        <v>17</v>
      </c>
      <c r="C493" s="51" t="s">
        <v>956</v>
      </c>
      <c r="D493" s="52" t="s">
        <v>957</v>
      </c>
      <c r="E493" s="52" t="s">
        <v>972</v>
      </c>
      <c r="F493" s="55" t="s">
        <v>973</v>
      </c>
      <c r="G493" s="54" t="s">
        <v>22</v>
      </c>
      <c r="H493" s="54" t="s">
        <v>22</v>
      </c>
      <c r="I493" s="52" t="s">
        <v>23</v>
      </c>
      <c r="J493" s="71">
        <v>34.8</v>
      </c>
      <c r="K493" s="72">
        <v>0.43</v>
      </c>
      <c r="L493" s="73">
        <f t="shared" si="7"/>
        <v>14.964</v>
      </c>
      <c r="M493" s="60"/>
    </row>
    <row r="494" ht="15.6" customHeight="1" spans="1:13">
      <c r="A494" s="49">
        <v>491</v>
      </c>
      <c r="B494" s="50" t="s">
        <v>17</v>
      </c>
      <c r="C494" s="51" t="s">
        <v>956</v>
      </c>
      <c r="D494" s="52" t="s">
        <v>957</v>
      </c>
      <c r="E494" s="52" t="s">
        <v>974</v>
      </c>
      <c r="F494" s="55" t="s">
        <v>975</v>
      </c>
      <c r="G494" s="54" t="s">
        <v>22</v>
      </c>
      <c r="H494" s="54" t="s">
        <v>22</v>
      </c>
      <c r="I494" s="52" t="s">
        <v>23</v>
      </c>
      <c r="J494" s="71">
        <v>58</v>
      </c>
      <c r="K494" s="72">
        <v>0.43</v>
      </c>
      <c r="L494" s="73">
        <f t="shared" si="7"/>
        <v>24.94</v>
      </c>
      <c r="M494" s="60"/>
    </row>
    <row r="495" ht="15.6" customHeight="1" spans="1:13">
      <c r="A495" s="49">
        <v>492</v>
      </c>
      <c r="B495" s="50" t="s">
        <v>17</v>
      </c>
      <c r="C495" s="51" t="s">
        <v>956</v>
      </c>
      <c r="D495" s="52" t="s">
        <v>957</v>
      </c>
      <c r="E495" s="52" t="s">
        <v>976</v>
      </c>
      <c r="F495" s="55" t="s">
        <v>977</v>
      </c>
      <c r="G495" s="54" t="s">
        <v>22</v>
      </c>
      <c r="H495" s="54" t="s">
        <v>22</v>
      </c>
      <c r="I495" s="52" t="s">
        <v>23</v>
      </c>
      <c r="J495" s="71">
        <v>49.9</v>
      </c>
      <c r="K495" s="72">
        <v>0.43</v>
      </c>
      <c r="L495" s="73">
        <f t="shared" si="7"/>
        <v>21.457</v>
      </c>
      <c r="M495" s="60"/>
    </row>
    <row r="496" ht="15.6" customHeight="1" spans="1:13">
      <c r="A496" s="49">
        <v>493</v>
      </c>
      <c r="B496" s="50" t="s">
        <v>17</v>
      </c>
      <c r="C496" s="51" t="s">
        <v>956</v>
      </c>
      <c r="D496" s="52" t="s">
        <v>957</v>
      </c>
      <c r="E496" s="52" t="s">
        <v>978</v>
      </c>
      <c r="F496" s="66" t="s">
        <v>979</v>
      </c>
      <c r="G496" s="54" t="s">
        <v>22</v>
      </c>
      <c r="H496" s="54" t="s">
        <v>22</v>
      </c>
      <c r="I496" s="52" t="s">
        <v>23</v>
      </c>
      <c r="J496" s="71">
        <v>78.8</v>
      </c>
      <c r="K496" s="72">
        <v>0.43</v>
      </c>
      <c r="L496" s="73">
        <f t="shared" si="7"/>
        <v>33.884</v>
      </c>
      <c r="M496" s="60"/>
    </row>
    <row r="497" ht="15.6" customHeight="1" spans="1:13">
      <c r="A497" s="49">
        <v>494</v>
      </c>
      <c r="B497" s="50" t="s">
        <v>17</v>
      </c>
      <c r="C497" s="51" t="s">
        <v>956</v>
      </c>
      <c r="D497" s="52" t="s">
        <v>957</v>
      </c>
      <c r="E497" s="52" t="s">
        <v>976</v>
      </c>
      <c r="F497" s="55" t="s">
        <v>980</v>
      </c>
      <c r="G497" s="54" t="s">
        <v>22</v>
      </c>
      <c r="H497" s="54" t="s">
        <v>22</v>
      </c>
      <c r="I497" s="52" t="s">
        <v>23</v>
      </c>
      <c r="J497" s="71">
        <v>48.8</v>
      </c>
      <c r="K497" s="72">
        <v>0.43</v>
      </c>
      <c r="L497" s="73">
        <f t="shared" si="7"/>
        <v>20.984</v>
      </c>
      <c r="M497" s="60"/>
    </row>
    <row r="498" ht="15.6" customHeight="1" spans="1:13">
      <c r="A498" s="49">
        <v>495</v>
      </c>
      <c r="B498" s="50" t="s">
        <v>17</v>
      </c>
      <c r="C498" s="51" t="s">
        <v>956</v>
      </c>
      <c r="D498" s="52" t="s">
        <v>957</v>
      </c>
      <c r="E498" s="52" t="s">
        <v>978</v>
      </c>
      <c r="F498" s="66" t="s">
        <v>981</v>
      </c>
      <c r="G498" s="54" t="s">
        <v>22</v>
      </c>
      <c r="H498" s="54" t="s">
        <v>22</v>
      </c>
      <c r="I498" s="52" t="s">
        <v>23</v>
      </c>
      <c r="J498" s="71">
        <v>63.5</v>
      </c>
      <c r="K498" s="72">
        <v>0.43</v>
      </c>
      <c r="L498" s="73">
        <f t="shared" si="7"/>
        <v>27.305</v>
      </c>
      <c r="M498" s="60"/>
    </row>
    <row r="499" ht="15.6" customHeight="1" spans="1:13">
      <c r="A499" s="49">
        <v>496</v>
      </c>
      <c r="B499" s="50" t="s">
        <v>17</v>
      </c>
      <c r="C499" s="51" t="s">
        <v>956</v>
      </c>
      <c r="D499" s="52" t="s">
        <v>957</v>
      </c>
      <c r="E499" s="52" t="s">
        <v>976</v>
      </c>
      <c r="F499" s="66" t="s">
        <v>982</v>
      </c>
      <c r="G499" s="54" t="s">
        <v>22</v>
      </c>
      <c r="H499" s="54" t="s">
        <v>22</v>
      </c>
      <c r="I499" s="52" t="s">
        <v>23</v>
      </c>
      <c r="J499" s="71">
        <v>63.5</v>
      </c>
      <c r="K499" s="72">
        <v>0.43</v>
      </c>
      <c r="L499" s="73">
        <f t="shared" si="7"/>
        <v>27.305</v>
      </c>
      <c r="M499" s="60"/>
    </row>
    <row r="500" ht="15.6" customHeight="1" spans="1:13">
      <c r="A500" s="49">
        <v>497</v>
      </c>
      <c r="B500" s="50" t="s">
        <v>17</v>
      </c>
      <c r="C500" s="51" t="s">
        <v>956</v>
      </c>
      <c r="D500" s="52" t="s">
        <v>957</v>
      </c>
      <c r="E500" s="52" t="s">
        <v>983</v>
      </c>
      <c r="F500" s="55" t="s">
        <v>984</v>
      </c>
      <c r="G500" s="54" t="s">
        <v>22</v>
      </c>
      <c r="H500" s="54" t="s">
        <v>22</v>
      </c>
      <c r="I500" s="52" t="s">
        <v>23</v>
      </c>
      <c r="J500" s="71">
        <v>62.3</v>
      </c>
      <c r="K500" s="72">
        <v>0.43</v>
      </c>
      <c r="L500" s="73">
        <f t="shared" si="7"/>
        <v>26.789</v>
      </c>
      <c r="M500" s="60"/>
    </row>
    <row r="501" ht="15.6" customHeight="1" spans="1:13">
      <c r="A501" s="49">
        <v>498</v>
      </c>
      <c r="B501" s="50" t="s">
        <v>17</v>
      </c>
      <c r="C501" s="51" t="s">
        <v>956</v>
      </c>
      <c r="D501" s="52" t="s">
        <v>957</v>
      </c>
      <c r="E501" s="52" t="s">
        <v>985</v>
      </c>
      <c r="F501" s="92" t="s">
        <v>986</v>
      </c>
      <c r="G501" s="54" t="s">
        <v>22</v>
      </c>
      <c r="H501" s="54" t="s">
        <v>22</v>
      </c>
      <c r="I501" s="52" t="s">
        <v>23</v>
      </c>
      <c r="J501" s="71">
        <v>24.9</v>
      </c>
      <c r="K501" s="72">
        <v>0.43</v>
      </c>
      <c r="L501" s="73">
        <f t="shared" si="7"/>
        <v>10.707</v>
      </c>
      <c r="M501" s="109" t="s">
        <v>987</v>
      </c>
    </row>
    <row r="502" ht="15.6" customHeight="1" spans="1:13">
      <c r="A502" s="49">
        <v>499</v>
      </c>
      <c r="B502" s="50" t="s">
        <v>17</v>
      </c>
      <c r="C502" s="51" t="s">
        <v>956</v>
      </c>
      <c r="D502" s="52" t="s">
        <v>957</v>
      </c>
      <c r="E502" s="52" t="s">
        <v>988</v>
      </c>
      <c r="F502" s="55" t="s">
        <v>989</v>
      </c>
      <c r="G502" s="54" t="s">
        <v>22</v>
      </c>
      <c r="H502" s="54" t="s">
        <v>22</v>
      </c>
      <c r="I502" s="52" t="s">
        <v>23</v>
      </c>
      <c r="J502" s="71">
        <v>85.2</v>
      </c>
      <c r="K502" s="72">
        <v>0.43</v>
      </c>
      <c r="L502" s="73">
        <f t="shared" si="7"/>
        <v>36.636</v>
      </c>
      <c r="M502" s="60"/>
    </row>
    <row r="503" ht="15.6" customHeight="1" spans="1:13">
      <c r="A503" s="49">
        <v>500</v>
      </c>
      <c r="B503" s="50" t="s">
        <v>17</v>
      </c>
      <c r="C503" s="51" t="s">
        <v>956</v>
      </c>
      <c r="D503" s="52" t="s">
        <v>957</v>
      </c>
      <c r="E503" s="52" t="s">
        <v>990</v>
      </c>
      <c r="F503" s="55" t="s">
        <v>991</v>
      </c>
      <c r="G503" s="54" t="s">
        <v>22</v>
      </c>
      <c r="H503" s="54" t="s">
        <v>22</v>
      </c>
      <c r="I503" s="52" t="s">
        <v>23</v>
      </c>
      <c r="J503" s="71">
        <v>109.4</v>
      </c>
      <c r="K503" s="72">
        <v>0.43</v>
      </c>
      <c r="L503" s="73">
        <f t="shared" si="7"/>
        <v>47.042</v>
      </c>
      <c r="M503" s="60"/>
    </row>
    <row r="504" ht="15.6" customHeight="1" spans="1:13">
      <c r="A504" s="49">
        <v>501</v>
      </c>
      <c r="B504" s="50" t="s">
        <v>17</v>
      </c>
      <c r="C504" s="51" t="s">
        <v>956</v>
      </c>
      <c r="D504" s="52" t="s">
        <v>957</v>
      </c>
      <c r="E504" s="52" t="s">
        <v>992</v>
      </c>
      <c r="F504" s="53" t="s">
        <v>993</v>
      </c>
      <c r="G504" s="54" t="s">
        <v>22</v>
      </c>
      <c r="H504" s="54" t="s">
        <v>22</v>
      </c>
      <c r="I504" s="52" t="s">
        <v>23</v>
      </c>
      <c r="J504" s="71">
        <v>39.6</v>
      </c>
      <c r="K504" s="72">
        <v>0.43</v>
      </c>
      <c r="L504" s="73">
        <f t="shared" si="7"/>
        <v>17.028</v>
      </c>
      <c r="M504" s="60"/>
    </row>
    <row r="505" ht="15.6" customHeight="1" spans="1:13">
      <c r="A505" s="49">
        <v>502</v>
      </c>
      <c r="B505" s="50" t="s">
        <v>17</v>
      </c>
      <c r="C505" s="51" t="s">
        <v>956</v>
      </c>
      <c r="D505" s="52" t="s">
        <v>957</v>
      </c>
      <c r="E505" s="52" t="s">
        <v>994</v>
      </c>
      <c r="F505" s="55" t="s">
        <v>995</v>
      </c>
      <c r="G505" s="54" t="s">
        <v>22</v>
      </c>
      <c r="H505" s="54" t="s">
        <v>22</v>
      </c>
      <c r="I505" s="52" t="s">
        <v>23</v>
      </c>
      <c r="J505" s="76">
        <v>37.9</v>
      </c>
      <c r="K505" s="72">
        <v>0.43</v>
      </c>
      <c r="L505" s="73">
        <f t="shared" si="7"/>
        <v>16.297</v>
      </c>
      <c r="M505" s="60"/>
    </row>
    <row r="506" ht="15.6" customHeight="1" spans="1:13">
      <c r="A506" s="49">
        <v>503</v>
      </c>
      <c r="B506" s="50" t="s">
        <v>17</v>
      </c>
      <c r="C506" s="51" t="s">
        <v>956</v>
      </c>
      <c r="D506" s="52" t="s">
        <v>957</v>
      </c>
      <c r="E506" s="52" t="s">
        <v>996</v>
      </c>
      <c r="F506" s="66" t="s">
        <v>997</v>
      </c>
      <c r="G506" s="54" t="s">
        <v>22</v>
      </c>
      <c r="H506" s="54" t="s">
        <v>22</v>
      </c>
      <c r="I506" s="52" t="s">
        <v>23</v>
      </c>
      <c r="J506" s="71">
        <v>48.7</v>
      </c>
      <c r="K506" s="72">
        <v>0.43</v>
      </c>
      <c r="L506" s="73">
        <f t="shared" si="7"/>
        <v>20.941</v>
      </c>
      <c r="M506" s="60"/>
    </row>
    <row r="507" ht="15.6" customHeight="1" spans="1:13">
      <c r="A507" s="49">
        <v>504</v>
      </c>
      <c r="B507" s="50" t="s">
        <v>17</v>
      </c>
      <c r="C507" s="51" t="s">
        <v>956</v>
      </c>
      <c r="D507" s="52" t="s">
        <v>957</v>
      </c>
      <c r="E507" s="52" t="s">
        <v>998</v>
      </c>
      <c r="F507" s="53" t="s">
        <v>999</v>
      </c>
      <c r="G507" s="54" t="s">
        <v>22</v>
      </c>
      <c r="H507" s="54" t="s">
        <v>22</v>
      </c>
      <c r="I507" s="52" t="s">
        <v>23</v>
      </c>
      <c r="J507" s="71">
        <v>108.5</v>
      </c>
      <c r="K507" s="72">
        <v>0.43</v>
      </c>
      <c r="L507" s="73">
        <f t="shared" si="7"/>
        <v>46.655</v>
      </c>
      <c r="M507" s="60"/>
    </row>
    <row r="508" ht="15.6" customHeight="1" spans="1:13">
      <c r="A508" s="49">
        <v>505</v>
      </c>
      <c r="B508" s="50" t="s">
        <v>17</v>
      </c>
      <c r="C508" s="51" t="s">
        <v>956</v>
      </c>
      <c r="D508" s="52" t="s">
        <v>957</v>
      </c>
      <c r="E508" s="52" t="s">
        <v>1000</v>
      </c>
      <c r="F508" s="57" t="s">
        <v>1001</v>
      </c>
      <c r="G508" s="54" t="s">
        <v>22</v>
      </c>
      <c r="H508" s="54" t="s">
        <v>22</v>
      </c>
      <c r="I508" s="52" t="s">
        <v>23</v>
      </c>
      <c r="J508" s="71">
        <v>30.2</v>
      </c>
      <c r="K508" s="72">
        <v>0.43</v>
      </c>
      <c r="L508" s="73">
        <f t="shared" si="7"/>
        <v>12.986</v>
      </c>
      <c r="M508" s="60"/>
    </row>
    <row r="509" ht="15.6" customHeight="1" spans="1:13">
      <c r="A509" s="49">
        <v>506</v>
      </c>
      <c r="B509" s="50" t="s">
        <v>17</v>
      </c>
      <c r="C509" s="51" t="s">
        <v>956</v>
      </c>
      <c r="D509" s="52" t="s">
        <v>957</v>
      </c>
      <c r="E509" s="52" t="s">
        <v>1002</v>
      </c>
      <c r="F509" s="55" t="s">
        <v>1003</v>
      </c>
      <c r="G509" s="54" t="s">
        <v>22</v>
      </c>
      <c r="H509" s="54" t="s">
        <v>22</v>
      </c>
      <c r="I509" s="52" t="s">
        <v>23</v>
      </c>
      <c r="J509" s="71">
        <v>92.3</v>
      </c>
      <c r="K509" s="72">
        <v>0.43</v>
      </c>
      <c r="L509" s="73">
        <f t="shared" si="7"/>
        <v>39.689</v>
      </c>
      <c r="M509" s="60"/>
    </row>
    <row r="510" ht="15.6" customHeight="1" spans="1:13">
      <c r="A510" s="49">
        <v>507</v>
      </c>
      <c r="B510" s="50" t="s">
        <v>17</v>
      </c>
      <c r="C510" s="51" t="s">
        <v>956</v>
      </c>
      <c r="D510" s="52" t="s">
        <v>957</v>
      </c>
      <c r="E510" s="52" t="s">
        <v>1004</v>
      </c>
      <c r="F510" s="55" t="s">
        <v>1005</v>
      </c>
      <c r="G510" s="54" t="s">
        <v>22</v>
      </c>
      <c r="H510" s="54" t="s">
        <v>22</v>
      </c>
      <c r="I510" s="52" t="s">
        <v>23</v>
      </c>
      <c r="J510" s="71">
        <v>48.6</v>
      </c>
      <c r="K510" s="72">
        <v>0.43</v>
      </c>
      <c r="L510" s="73">
        <f t="shared" si="7"/>
        <v>20.898</v>
      </c>
      <c r="M510" s="60"/>
    </row>
    <row r="511" ht="15.6" customHeight="1" spans="1:13">
      <c r="A511" s="49">
        <v>508</v>
      </c>
      <c r="B511" s="50" t="s">
        <v>17</v>
      </c>
      <c r="C511" s="51" t="s">
        <v>956</v>
      </c>
      <c r="D511" s="52" t="s">
        <v>957</v>
      </c>
      <c r="E511" s="52" t="s">
        <v>1006</v>
      </c>
      <c r="F511" s="55" t="s">
        <v>1007</v>
      </c>
      <c r="G511" s="54" t="s">
        <v>22</v>
      </c>
      <c r="H511" s="54" t="s">
        <v>22</v>
      </c>
      <c r="I511" s="52" t="s">
        <v>23</v>
      </c>
      <c r="J511" s="71">
        <v>10.9</v>
      </c>
      <c r="K511" s="72">
        <v>0.43</v>
      </c>
      <c r="L511" s="73">
        <f t="shared" si="7"/>
        <v>4.687</v>
      </c>
      <c r="M511" s="60"/>
    </row>
    <row r="512" ht="15.6" customHeight="1" spans="1:13">
      <c r="A512" s="49">
        <v>509</v>
      </c>
      <c r="B512" s="50" t="s">
        <v>17</v>
      </c>
      <c r="C512" s="51" t="s">
        <v>956</v>
      </c>
      <c r="D512" s="52" t="s">
        <v>957</v>
      </c>
      <c r="E512" s="52" t="s">
        <v>1008</v>
      </c>
      <c r="F512" s="55" t="s">
        <v>1009</v>
      </c>
      <c r="G512" s="54" t="s">
        <v>22</v>
      </c>
      <c r="H512" s="54" t="s">
        <v>22</v>
      </c>
      <c r="I512" s="52" t="s">
        <v>23</v>
      </c>
      <c r="J512" s="71">
        <v>78</v>
      </c>
      <c r="K512" s="72">
        <v>0.43</v>
      </c>
      <c r="L512" s="73">
        <f t="shared" si="7"/>
        <v>33.54</v>
      </c>
      <c r="M512" s="60"/>
    </row>
    <row r="513" ht="15.6" customHeight="1" spans="1:13">
      <c r="A513" s="49">
        <v>510</v>
      </c>
      <c r="B513" s="50" t="s">
        <v>17</v>
      </c>
      <c r="C513" s="51" t="s">
        <v>956</v>
      </c>
      <c r="D513" s="52" t="s">
        <v>957</v>
      </c>
      <c r="E513" s="52" t="s">
        <v>1010</v>
      </c>
      <c r="F513" s="55" t="s">
        <v>1011</v>
      </c>
      <c r="G513" s="54" t="s">
        <v>22</v>
      </c>
      <c r="H513" s="54" t="s">
        <v>22</v>
      </c>
      <c r="I513" s="52" t="s">
        <v>23</v>
      </c>
      <c r="J513" s="71">
        <v>20</v>
      </c>
      <c r="K513" s="72">
        <v>0.43</v>
      </c>
      <c r="L513" s="73">
        <f t="shared" si="7"/>
        <v>8.6</v>
      </c>
      <c r="M513" s="60"/>
    </row>
    <row r="514" ht="15.6" customHeight="1" spans="1:13">
      <c r="A514" s="49">
        <v>511</v>
      </c>
      <c r="B514" s="50" t="s">
        <v>17</v>
      </c>
      <c r="C514" s="51" t="s">
        <v>956</v>
      </c>
      <c r="D514" s="52" t="s">
        <v>957</v>
      </c>
      <c r="E514" s="52" t="s">
        <v>1012</v>
      </c>
      <c r="F514" s="53" t="s">
        <v>955</v>
      </c>
      <c r="G514" s="54" t="s">
        <v>22</v>
      </c>
      <c r="H514" s="54" t="s">
        <v>22</v>
      </c>
      <c r="I514" s="52" t="s">
        <v>23</v>
      </c>
      <c r="J514" s="71">
        <v>84.5</v>
      </c>
      <c r="K514" s="72">
        <v>0.43</v>
      </c>
      <c r="L514" s="73">
        <f t="shared" si="7"/>
        <v>36.335</v>
      </c>
      <c r="M514" s="81" t="s">
        <v>1013</v>
      </c>
    </row>
    <row r="515" ht="15.6" customHeight="1" spans="1:13">
      <c r="A515" s="49">
        <v>512</v>
      </c>
      <c r="B515" s="50" t="s">
        <v>17</v>
      </c>
      <c r="C515" s="51" t="s">
        <v>956</v>
      </c>
      <c r="D515" s="52" t="s">
        <v>957</v>
      </c>
      <c r="E515" s="52" t="s">
        <v>1014</v>
      </c>
      <c r="F515" s="55" t="s">
        <v>1015</v>
      </c>
      <c r="G515" s="54" t="s">
        <v>22</v>
      </c>
      <c r="H515" s="54" t="s">
        <v>22</v>
      </c>
      <c r="I515" s="52" t="s">
        <v>23</v>
      </c>
      <c r="J515" s="71">
        <v>27.4</v>
      </c>
      <c r="K515" s="72">
        <v>0.43</v>
      </c>
      <c r="L515" s="73">
        <f t="shared" si="7"/>
        <v>11.782</v>
      </c>
      <c r="M515" s="60"/>
    </row>
    <row r="516" ht="15.6" customHeight="1" spans="1:13">
      <c r="A516" s="49">
        <v>513</v>
      </c>
      <c r="B516" s="50" t="s">
        <v>17</v>
      </c>
      <c r="C516" s="51" t="s">
        <v>956</v>
      </c>
      <c r="D516" s="52" t="s">
        <v>957</v>
      </c>
      <c r="E516" s="52" t="s">
        <v>1016</v>
      </c>
      <c r="F516" s="55" t="s">
        <v>1017</v>
      </c>
      <c r="G516" s="54" t="s">
        <v>22</v>
      </c>
      <c r="H516" s="54" t="s">
        <v>22</v>
      </c>
      <c r="I516" s="52" t="s">
        <v>23</v>
      </c>
      <c r="J516" s="71">
        <v>52</v>
      </c>
      <c r="K516" s="72">
        <v>0.43</v>
      </c>
      <c r="L516" s="73">
        <f t="shared" si="7"/>
        <v>22.36</v>
      </c>
      <c r="M516" s="60"/>
    </row>
    <row r="517" ht="15.6" customHeight="1" spans="1:13">
      <c r="A517" s="49">
        <v>514</v>
      </c>
      <c r="B517" s="50" t="s">
        <v>17</v>
      </c>
      <c r="C517" s="51" t="s">
        <v>956</v>
      </c>
      <c r="D517" s="52" t="s">
        <v>957</v>
      </c>
      <c r="E517" s="52" t="s">
        <v>1018</v>
      </c>
      <c r="F517" s="100" t="s">
        <v>1019</v>
      </c>
      <c r="G517" s="54" t="s">
        <v>22</v>
      </c>
      <c r="H517" s="54" t="s">
        <v>22</v>
      </c>
      <c r="I517" s="52" t="s">
        <v>23</v>
      </c>
      <c r="J517" s="71">
        <v>59</v>
      </c>
      <c r="K517" s="72">
        <v>0.43</v>
      </c>
      <c r="L517" s="73">
        <f t="shared" ref="L517:L550" si="8">J517*K517</f>
        <v>25.37</v>
      </c>
      <c r="M517" s="83" t="s">
        <v>1020</v>
      </c>
    </row>
    <row r="518" ht="15.6" customHeight="1" spans="1:13">
      <c r="A518" s="49">
        <v>515</v>
      </c>
      <c r="B518" s="50" t="s">
        <v>17</v>
      </c>
      <c r="C518" s="51" t="s">
        <v>956</v>
      </c>
      <c r="D518" s="52" t="s">
        <v>957</v>
      </c>
      <c r="E518" s="52" t="s">
        <v>1021</v>
      </c>
      <c r="F518" s="55" t="s">
        <v>1022</v>
      </c>
      <c r="G518" s="54" t="s">
        <v>22</v>
      </c>
      <c r="H518" s="54" t="s">
        <v>22</v>
      </c>
      <c r="I518" s="52" t="s">
        <v>23</v>
      </c>
      <c r="J518" s="71">
        <v>49.3</v>
      </c>
      <c r="K518" s="72">
        <v>0.43</v>
      </c>
      <c r="L518" s="73">
        <f t="shared" si="8"/>
        <v>21.199</v>
      </c>
      <c r="M518" s="60"/>
    </row>
    <row r="519" ht="15.6" customHeight="1" spans="1:13">
      <c r="A519" s="49">
        <v>516</v>
      </c>
      <c r="B519" s="50" t="s">
        <v>17</v>
      </c>
      <c r="C519" s="51" t="s">
        <v>956</v>
      </c>
      <c r="D519" s="52" t="s">
        <v>957</v>
      </c>
      <c r="E519" s="52" t="s">
        <v>1023</v>
      </c>
      <c r="F519" s="55" t="s">
        <v>1024</v>
      </c>
      <c r="G519" s="54" t="s">
        <v>22</v>
      </c>
      <c r="H519" s="54" t="s">
        <v>22</v>
      </c>
      <c r="I519" s="52" t="s">
        <v>23</v>
      </c>
      <c r="J519" s="71">
        <v>66.8</v>
      </c>
      <c r="K519" s="72">
        <v>0.43</v>
      </c>
      <c r="L519" s="73">
        <f t="shared" si="8"/>
        <v>28.724</v>
      </c>
      <c r="M519" s="60"/>
    </row>
    <row r="520" ht="15.6" customHeight="1" spans="1:13">
      <c r="A520" s="49">
        <v>517</v>
      </c>
      <c r="B520" s="50" t="s">
        <v>17</v>
      </c>
      <c r="C520" s="51" t="s">
        <v>956</v>
      </c>
      <c r="D520" s="52" t="s">
        <v>957</v>
      </c>
      <c r="E520" s="52" t="s">
        <v>1025</v>
      </c>
      <c r="F520" s="55" t="s">
        <v>1026</v>
      </c>
      <c r="G520" s="54" t="s">
        <v>22</v>
      </c>
      <c r="H520" s="54" t="s">
        <v>22</v>
      </c>
      <c r="I520" s="52" t="s">
        <v>23</v>
      </c>
      <c r="J520" s="71">
        <v>5.72</v>
      </c>
      <c r="K520" s="72">
        <v>0.43</v>
      </c>
      <c r="L520" s="73">
        <f t="shared" si="8"/>
        <v>2.4596</v>
      </c>
      <c r="M520" s="60"/>
    </row>
    <row r="521" ht="15.6" customHeight="1" spans="1:13">
      <c r="A521" s="49">
        <v>518</v>
      </c>
      <c r="B521" s="50" t="s">
        <v>17</v>
      </c>
      <c r="C521" s="51" t="s">
        <v>956</v>
      </c>
      <c r="D521" s="52" t="s">
        <v>957</v>
      </c>
      <c r="E521" s="52" t="s">
        <v>1027</v>
      </c>
      <c r="F521" s="55" t="s">
        <v>1028</v>
      </c>
      <c r="G521" s="54" t="s">
        <v>22</v>
      </c>
      <c r="H521" s="54" t="s">
        <v>22</v>
      </c>
      <c r="I521" s="52" t="s">
        <v>23</v>
      </c>
      <c r="J521" s="71">
        <v>60.8</v>
      </c>
      <c r="K521" s="72">
        <v>0.43</v>
      </c>
      <c r="L521" s="73">
        <f t="shared" si="8"/>
        <v>26.144</v>
      </c>
      <c r="M521" s="60"/>
    </row>
    <row r="522" ht="15.6" customHeight="1" spans="1:13">
      <c r="A522" s="49">
        <v>519</v>
      </c>
      <c r="B522" s="50" t="s">
        <v>17</v>
      </c>
      <c r="C522" s="51" t="s">
        <v>956</v>
      </c>
      <c r="D522" s="52" t="s">
        <v>957</v>
      </c>
      <c r="E522" s="52" t="s">
        <v>1029</v>
      </c>
      <c r="F522" s="55" t="s">
        <v>1030</v>
      </c>
      <c r="G522" s="54" t="s">
        <v>22</v>
      </c>
      <c r="H522" s="54" t="s">
        <v>22</v>
      </c>
      <c r="I522" s="52" t="s">
        <v>23</v>
      </c>
      <c r="J522" s="71">
        <v>51.6</v>
      </c>
      <c r="K522" s="72">
        <v>0.43</v>
      </c>
      <c r="L522" s="73">
        <f t="shared" si="8"/>
        <v>22.188</v>
      </c>
      <c r="M522" s="60"/>
    </row>
    <row r="523" ht="15.6" customHeight="1" spans="1:13">
      <c r="A523" s="49">
        <v>520</v>
      </c>
      <c r="B523" s="50" t="s">
        <v>17</v>
      </c>
      <c r="C523" s="51" t="s">
        <v>956</v>
      </c>
      <c r="D523" s="52" t="s">
        <v>957</v>
      </c>
      <c r="E523" s="52" t="s">
        <v>1031</v>
      </c>
      <c r="F523" s="57" t="s">
        <v>1032</v>
      </c>
      <c r="G523" s="54" t="s">
        <v>22</v>
      </c>
      <c r="H523" s="54" t="s">
        <v>22</v>
      </c>
      <c r="I523" s="52" t="s">
        <v>23</v>
      </c>
      <c r="J523" s="71">
        <v>48.8</v>
      </c>
      <c r="K523" s="72">
        <v>0.43</v>
      </c>
      <c r="L523" s="73">
        <f t="shared" si="8"/>
        <v>20.984</v>
      </c>
      <c r="M523" s="60"/>
    </row>
    <row r="524" ht="15.6" customHeight="1" spans="1:13">
      <c r="A524" s="49">
        <v>521</v>
      </c>
      <c r="B524" s="50" t="s">
        <v>17</v>
      </c>
      <c r="C524" s="51" t="s">
        <v>956</v>
      </c>
      <c r="D524" s="52" t="s">
        <v>957</v>
      </c>
      <c r="E524" s="52" t="s">
        <v>1033</v>
      </c>
      <c r="F524" s="55" t="s">
        <v>1034</v>
      </c>
      <c r="G524" s="54" t="s">
        <v>22</v>
      </c>
      <c r="H524" s="54" t="s">
        <v>22</v>
      </c>
      <c r="I524" s="52" t="s">
        <v>23</v>
      </c>
      <c r="J524" s="71">
        <v>64.4</v>
      </c>
      <c r="K524" s="72">
        <v>0.43</v>
      </c>
      <c r="L524" s="73">
        <f t="shared" si="8"/>
        <v>27.692</v>
      </c>
      <c r="M524" s="60"/>
    </row>
    <row r="525" ht="15.6" customHeight="1" spans="1:13">
      <c r="A525" s="49">
        <v>522</v>
      </c>
      <c r="B525" s="50" t="s">
        <v>17</v>
      </c>
      <c r="C525" s="51" t="s">
        <v>956</v>
      </c>
      <c r="D525" s="52" t="s">
        <v>957</v>
      </c>
      <c r="E525" s="52" t="s">
        <v>1035</v>
      </c>
      <c r="F525" s="55" t="s">
        <v>1036</v>
      </c>
      <c r="G525" s="54" t="s">
        <v>22</v>
      </c>
      <c r="H525" s="54" t="s">
        <v>22</v>
      </c>
      <c r="I525" s="52" t="s">
        <v>23</v>
      </c>
      <c r="J525" s="71">
        <v>66.3</v>
      </c>
      <c r="K525" s="72">
        <v>0.43</v>
      </c>
      <c r="L525" s="73">
        <f t="shared" si="8"/>
        <v>28.509</v>
      </c>
      <c r="M525" s="81" t="s">
        <v>1013</v>
      </c>
    </row>
    <row r="526" ht="15.6" customHeight="1" spans="1:13">
      <c r="A526" s="49">
        <v>523</v>
      </c>
      <c r="B526" s="50" t="s">
        <v>17</v>
      </c>
      <c r="C526" s="51" t="s">
        <v>956</v>
      </c>
      <c r="D526" s="52" t="s">
        <v>957</v>
      </c>
      <c r="E526" s="52" t="s">
        <v>1037</v>
      </c>
      <c r="F526" s="55" t="s">
        <v>1038</v>
      </c>
      <c r="G526" s="54" t="s">
        <v>22</v>
      </c>
      <c r="H526" s="54" t="s">
        <v>22</v>
      </c>
      <c r="I526" s="52" t="s">
        <v>23</v>
      </c>
      <c r="J526" s="71">
        <v>65</v>
      </c>
      <c r="K526" s="72">
        <v>0.43</v>
      </c>
      <c r="L526" s="73">
        <f t="shared" si="8"/>
        <v>27.95</v>
      </c>
      <c r="M526" s="60"/>
    </row>
    <row r="527" ht="15.6" customHeight="1" spans="1:13">
      <c r="A527" s="49">
        <v>524</v>
      </c>
      <c r="B527" s="50" t="s">
        <v>17</v>
      </c>
      <c r="C527" s="51" t="s">
        <v>956</v>
      </c>
      <c r="D527" s="52" t="s">
        <v>957</v>
      </c>
      <c r="E527" s="52" t="s">
        <v>1039</v>
      </c>
      <c r="F527" s="55" t="s">
        <v>1040</v>
      </c>
      <c r="G527" s="54" t="s">
        <v>22</v>
      </c>
      <c r="H527" s="54" t="s">
        <v>22</v>
      </c>
      <c r="I527" s="52" t="s">
        <v>23</v>
      </c>
      <c r="J527" s="71">
        <v>45.8</v>
      </c>
      <c r="K527" s="72">
        <v>0.43</v>
      </c>
      <c r="L527" s="73">
        <f t="shared" si="8"/>
        <v>19.694</v>
      </c>
      <c r="M527" s="60"/>
    </row>
    <row r="528" ht="15.6" customHeight="1" spans="1:13">
      <c r="A528" s="49">
        <v>525</v>
      </c>
      <c r="B528" s="50" t="s">
        <v>17</v>
      </c>
      <c r="C528" s="51" t="s">
        <v>956</v>
      </c>
      <c r="D528" s="52" t="s">
        <v>957</v>
      </c>
      <c r="E528" s="52" t="s">
        <v>1041</v>
      </c>
      <c r="F528" s="55" t="s">
        <v>1042</v>
      </c>
      <c r="G528" s="54" t="s">
        <v>22</v>
      </c>
      <c r="H528" s="54" t="s">
        <v>22</v>
      </c>
      <c r="I528" s="52" t="s">
        <v>23</v>
      </c>
      <c r="J528" s="71">
        <v>28.4</v>
      </c>
      <c r="K528" s="72">
        <v>0.43</v>
      </c>
      <c r="L528" s="73">
        <f t="shared" si="8"/>
        <v>12.212</v>
      </c>
      <c r="M528" s="60"/>
    </row>
    <row r="529" ht="15.6" customHeight="1" spans="1:13">
      <c r="A529" s="49">
        <v>526</v>
      </c>
      <c r="B529" s="50" t="s">
        <v>17</v>
      </c>
      <c r="C529" s="51" t="s">
        <v>956</v>
      </c>
      <c r="D529" s="52" t="s">
        <v>957</v>
      </c>
      <c r="E529" s="52" t="s">
        <v>978</v>
      </c>
      <c r="F529" s="57" t="s">
        <v>1043</v>
      </c>
      <c r="G529" s="54" t="s">
        <v>22</v>
      </c>
      <c r="H529" s="54" t="s">
        <v>22</v>
      </c>
      <c r="I529" s="52" t="s">
        <v>23</v>
      </c>
      <c r="J529" s="71">
        <v>23.5</v>
      </c>
      <c r="K529" s="72">
        <v>0.43</v>
      </c>
      <c r="L529" s="73">
        <f t="shared" si="8"/>
        <v>10.105</v>
      </c>
      <c r="M529" s="60"/>
    </row>
    <row r="530" ht="15.6" customHeight="1" spans="1:13">
      <c r="A530" s="49">
        <v>527</v>
      </c>
      <c r="B530" s="50" t="s">
        <v>17</v>
      </c>
      <c r="C530" s="51" t="s">
        <v>956</v>
      </c>
      <c r="D530" s="52" t="s">
        <v>957</v>
      </c>
      <c r="E530" s="52" t="s">
        <v>1044</v>
      </c>
      <c r="F530" s="55" t="s">
        <v>1045</v>
      </c>
      <c r="G530" s="54" t="s">
        <v>22</v>
      </c>
      <c r="H530" s="54" t="s">
        <v>22</v>
      </c>
      <c r="I530" s="52" t="s">
        <v>23</v>
      </c>
      <c r="J530" s="71">
        <v>49</v>
      </c>
      <c r="K530" s="72">
        <v>0.43</v>
      </c>
      <c r="L530" s="73">
        <f t="shared" si="8"/>
        <v>21.07</v>
      </c>
      <c r="M530" s="60"/>
    </row>
    <row r="531" ht="15.6" customHeight="1" spans="1:13">
      <c r="A531" s="49">
        <v>528</v>
      </c>
      <c r="B531" s="50" t="s">
        <v>17</v>
      </c>
      <c r="C531" s="51" t="s">
        <v>956</v>
      </c>
      <c r="D531" s="52" t="s">
        <v>957</v>
      </c>
      <c r="E531" s="52" t="s">
        <v>1046</v>
      </c>
      <c r="F531" s="55" t="s">
        <v>1047</v>
      </c>
      <c r="G531" s="54" t="s">
        <v>22</v>
      </c>
      <c r="H531" s="54" t="s">
        <v>22</v>
      </c>
      <c r="I531" s="52" t="s">
        <v>23</v>
      </c>
      <c r="J531" s="71">
        <v>76</v>
      </c>
      <c r="K531" s="72">
        <v>0.43</v>
      </c>
      <c r="L531" s="73">
        <f t="shared" si="8"/>
        <v>32.68</v>
      </c>
      <c r="M531" s="60"/>
    </row>
    <row r="532" ht="15.6" customHeight="1" spans="1:13">
      <c r="A532" s="49">
        <v>529</v>
      </c>
      <c r="B532" s="50" t="s">
        <v>17</v>
      </c>
      <c r="C532" s="51" t="s">
        <v>956</v>
      </c>
      <c r="D532" s="52" t="s">
        <v>957</v>
      </c>
      <c r="E532" s="52" t="s">
        <v>1048</v>
      </c>
      <c r="F532" s="55" t="s">
        <v>1049</v>
      </c>
      <c r="G532" s="54" t="s">
        <v>22</v>
      </c>
      <c r="H532" s="54" t="s">
        <v>22</v>
      </c>
      <c r="I532" s="52" t="s">
        <v>23</v>
      </c>
      <c r="J532" s="71">
        <v>103.8</v>
      </c>
      <c r="K532" s="72">
        <v>0.43</v>
      </c>
      <c r="L532" s="73">
        <f t="shared" si="8"/>
        <v>44.634</v>
      </c>
      <c r="M532" s="60"/>
    </row>
    <row r="533" ht="15.6" customHeight="1" spans="1:13">
      <c r="A533" s="49">
        <v>530</v>
      </c>
      <c r="B533" s="50" t="s">
        <v>17</v>
      </c>
      <c r="C533" s="51" t="s">
        <v>956</v>
      </c>
      <c r="D533" s="52" t="s">
        <v>957</v>
      </c>
      <c r="E533" s="52" t="s">
        <v>1050</v>
      </c>
      <c r="F533" s="55" t="s">
        <v>1051</v>
      </c>
      <c r="G533" s="54" t="s">
        <v>22</v>
      </c>
      <c r="H533" s="54" t="s">
        <v>22</v>
      </c>
      <c r="I533" s="52" t="s">
        <v>23</v>
      </c>
      <c r="J533" s="71">
        <v>30.48</v>
      </c>
      <c r="K533" s="72">
        <v>0.43</v>
      </c>
      <c r="L533" s="73">
        <f t="shared" si="8"/>
        <v>13.1064</v>
      </c>
      <c r="M533" s="60"/>
    </row>
    <row r="534" ht="15.6" customHeight="1" spans="1:13">
      <c r="A534" s="49">
        <v>531</v>
      </c>
      <c r="B534" s="50" t="s">
        <v>17</v>
      </c>
      <c r="C534" s="51" t="s">
        <v>956</v>
      </c>
      <c r="D534" s="52" t="s">
        <v>957</v>
      </c>
      <c r="E534" s="52" t="s">
        <v>1048</v>
      </c>
      <c r="F534" s="66" t="s">
        <v>1052</v>
      </c>
      <c r="G534" s="54" t="s">
        <v>22</v>
      </c>
      <c r="H534" s="54" t="s">
        <v>22</v>
      </c>
      <c r="I534" s="52" t="s">
        <v>23</v>
      </c>
      <c r="J534" s="71">
        <v>45.7</v>
      </c>
      <c r="K534" s="72">
        <v>0.43</v>
      </c>
      <c r="L534" s="73">
        <f t="shared" si="8"/>
        <v>19.651</v>
      </c>
      <c r="M534" s="60"/>
    </row>
    <row r="535" ht="15.6" customHeight="1" spans="1:13">
      <c r="A535" s="49">
        <v>532</v>
      </c>
      <c r="B535" s="50" t="s">
        <v>17</v>
      </c>
      <c r="C535" s="51" t="s">
        <v>956</v>
      </c>
      <c r="D535" s="52" t="s">
        <v>957</v>
      </c>
      <c r="E535" s="52" t="s">
        <v>1050</v>
      </c>
      <c r="F535" s="66" t="s">
        <v>1053</v>
      </c>
      <c r="G535" s="54" t="s">
        <v>22</v>
      </c>
      <c r="H535" s="54" t="s">
        <v>22</v>
      </c>
      <c r="I535" s="52" t="s">
        <v>23</v>
      </c>
      <c r="J535" s="71">
        <v>62.3</v>
      </c>
      <c r="K535" s="72">
        <v>0.43</v>
      </c>
      <c r="L535" s="73">
        <f t="shared" si="8"/>
        <v>26.789</v>
      </c>
      <c r="M535" s="60"/>
    </row>
    <row r="536" ht="15.6" customHeight="1" spans="1:13">
      <c r="A536" s="49">
        <v>533</v>
      </c>
      <c r="B536" s="50" t="s">
        <v>17</v>
      </c>
      <c r="C536" s="51" t="s">
        <v>956</v>
      </c>
      <c r="D536" s="52" t="s">
        <v>957</v>
      </c>
      <c r="E536" s="52" t="s">
        <v>1054</v>
      </c>
      <c r="F536" s="53" t="s">
        <v>1055</v>
      </c>
      <c r="G536" s="54" t="s">
        <v>22</v>
      </c>
      <c r="H536" s="54" t="s">
        <v>22</v>
      </c>
      <c r="I536" s="52" t="s">
        <v>23</v>
      </c>
      <c r="J536" s="71">
        <v>52</v>
      </c>
      <c r="K536" s="72">
        <v>0.43</v>
      </c>
      <c r="L536" s="73">
        <f t="shared" si="8"/>
        <v>22.36</v>
      </c>
      <c r="M536" s="60"/>
    </row>
    <row r="537" ht="15.6" customHeight="1" spans="1:13">
      <c r="A537" s="49">
        <v>534</v>
      </c>
      <c r="B537" s="50" t="s">
        <v>17</v>
      </c>
      <c r="C537" s="51" t="s">
        <v>956</v>
      </c>
      <c r="D537" s="52" t="s">
        <v>957</v>
      </c>
      <c r="E537" s="52" t="s">
        <v>1056</v>
      </c>
      <c r="F537" s="55" t="s">
        <v>1057</v>
      </c>
      <c r="G537" s="54" t="s">
        <v>22</v>
      </c>
      <c r="H537" s="54" t="s">
        <v>22</v>
      </c>
      <c r="I537" s="52" t="s">
        <v>23</v>
      </c>
      <c r="J537" s="71">
        <v>40.2</v>
      </c>
      <c r="K537" s="72">
        <v>0.43</v>
      </c>
      <c r="L537" s="73">
        <f t="shared" si="8"/>
        <v>17.286</v>
      </c>
      <c r="M537" s="60"/>
    </row>
    <row r="538" ht="15.6" customHeight="1" spans="1:13">
      <c r="A538" s="49">
        <v>535</v>
      </c>
      <c r="B538" s="50" t="s">
        <v>17</v>
      </c>
      <c r="C538" s="51" t="s">
        <v>956</v>
      </c>
      <c r="D538" s="52" t="s">
        <v>957</v>
      </c>
      <c r="E538" s="52" t="s">
        <v>1058</v>
      </c>
      <c r="F538" s="57" t="s">
        <v>1059</v>
      </c>
      <c r="G538" s="54" t="s">
        <v>22</v>
      </c>
      <c r="H538" s="54" t="s">
        <v>22</v>
      </c>
      <c r="I538" s="52" t="s">
        <v>23</v>
      </c>
      <c r="J538" s="71">
        <v>39.5</v>
      </c>
      <c r="K538" s="72">
        <v>0.43</v>
      </c>
      <c r="L538" s="73">
        <f t="shared" si="8"/>
        <v>16.985</v>
      </c>
      <c r="M538" s="60"/>
    </row>
    <row r="539" ht="15.6" customHeight="1" spans="1:13">
      <c r="A539" s="49">
        <v>536</v>
      </c>
      <c r="B539" s="50" t="s">
        <v>17</v>
      </c>
      <c r="C539" s="51" t="s">
        <v>956</v>
      </c>
      <c r="D539" s="52" t="s">
        <v>957</v>
      </c>
      <c r="E539" s="52" t="s">
        <v>1060</v>
      </c>
      <c r="F539" s="55" t="s">
        <v>1061</v>
      </c>
      <c r="G539" s="54" t="s">
        <v>22</v>
      </c>
      <c r="H539" s="54" t="s">
        <v>22</v>
      </c>
      <c r="I539" s="52" t="s">
        <v>23</v>
      </c>
      <c r="J539" s="71">
        <v>40.5</v>
      </c>
      <c r="K539" s="72">
        <v>0.43</v>
      </c>
      <c r="L539" s="73">
        <f t="shared" si="8"/>
        <v>17.415</v>
      </c>
      <c r="M539" s="60"/>
    </row>
    <row r="540" ht="15.6" customHeight="1" spans="1:13">
      <c r="A540" s="49">
        <v>537</v>
      </c>
      <c r="B540" s="50" t="s">
        <v>17</v>
      </c>
      <c r="C540" s="51" t="s">
        <v>956</v>
      </c>
      <c r="D540" s="52" t="s">
        <v>957</v>
      </c>
      <c r="E540" s="52" t="s">
        <v>1062</v>
      </c>
      <c r="F540" s="57" t="s">
        <v>1063</v>
      </c>
      <c r="G540" s="54" t="s">
        <v>22</v>
      </c>
      <c r="H540" s="54" t="s">
        <v>22</v>
      </c>
      <c r="I540" s="52" t="s">
        <v>23</v>
      </c>
      <c r="J540" s="71">
        <v>20.4</v>
      </c>
      <c r="K540" s="72">
        <v>0.43</v>
      </c>
      <c r="L540" s="73">
        <f t="shared" si="8"/>
        <v>8.772</v>
      </c>
      <c r="M540" s="60"/>
    </row>
    <row r="541" ht="15.6" customHeight="1" spans="1:13">
      <c r="A541" s="49">
        <v>538</v>
      </c>
      <c r="B541" s="50" t="s">
        <v>17</v>
      </c>
      <c r="C541" s="51" t="s">
        <v>956</v>
      </c>
      <c r="D541" s="52" t="s">
        <v>957</v>
      </c>
      <c r="E541" s="52" t="s">
        <v>1064</v>
      </c>
      <c r="F541" s="55" t="s">
        <v>1065</v>
      </c>
      <c r="G541" s="54" t="s">
        <v>22</v>
      </c>
      <c r="H541" s="54" t="s">
        <v>22</v>
      </c>
      <c r="I541" s="52" t="s">
        <v>23</v>
      </c>
      <c r="J541" s="71">
        <v>57</v>
      </c>
      <c r="K541" s="72">
        <v>0.43</v>
      </c>
      <c r="L541" s="73">
        <f t="shared" si="8"/>
        <v>24.51</v>
      </c>
      <c r="M541" s="60"/>
    </row>
    <row r="542" ht="15.6" customHeight="1" spans="1:13">
      <c r="A542" s="49">
        <v>539</v>
      </c>
      <c r="B542" s="50" t="s">
        <v>17</v>
      </c>
      <c r="C542" s="51" t="s">
        <v>956</v>
      </c>
      <c r="D542" s="52" t="s">
        <v>957</v>
      </c>
      <c r="E542" s="52" t="s">
        <v>1066</v>
      </c>
      <c r="F542" s="55" t="s">
        <v>1067</v>
      </c>
      <c r="G542" s="54" t="s">
        <v>22</v>
      </c>
      <c r="H542" s="54" t="s">
        <v>22</v>
      </c>
      <c r="I542" s="52" t="s">
        <v>23</v>
      </c>
      <c r="J542" s="71">
        <v>4.3</v>
      </c>
      <c r="K542" s="72">
        <v>0.43</v>
      </c>
      <c r="L542" s="73">
        <f t="shared" si="8"/>
        <v>1.849</v>
      </c>
      <c r="M542" s="60"/>
    </row>
    <row r="543" ht="15.6" customHeight="1" spans="1:13">
      <c r="A543" s="49">
        <v>540</v>
      </c>
      <c r="B543" s="50" t="s">
        <v>17</v>
      </c>
      <c r="C543" s="51" t="s">
        <v>956</v>
      </c>
      <c r="D543" s="52" t="s">
        <v>957</v>
      </c>
      <c r="E543" s="52" t="s">
        <v>1068</v>
      </c>
      <c r="F543" s="55" t="s">
        <v>1069</v>
      </c>
      <c r="G543" s="54" t="s">
        <v>22</v>
      </c>
      <c r="H543" s="54" t="s">
        <v>22</v>
      </c>
      <c r="I543" s="52" t="s">
        <v>23</v>
      </c>
      <c r="J543" s="71">
        <v>22.3</v>
      </c>
      <c r="K543" s="72">
        <v>0.43</v>
      </c>
      <c r="L543" s="73">
        <f t="shared" si="8"/>
        <v>9.589</v>
      </c>
      <c r="M543" s="60"/>
    </row>
    <row r="544" ht="15.6" customHeight="1" spans="1:13">
      <c r="A544" s="49">
        <v>541</v>
      </c>
      <c r="B544" s="50" t="s">
        <v>17</v>
      </c>
      <c r="C544" s="51" t="s">
        <v>956</v>
      </c>
      <c r="D544" s="52" t="s">
        <v>957</v>
      </c>
      <c r="E544" s="52" t="s">
        <v>1070</v>
      </c>
      <c r="F544" s="55" t="s">
        <v>1071</v>
      </c>
      <c r="G544" s="54" t="s">
        <v>22</v>
      </c>
      <c r="H544" s="54" t="s">
        <v>22</v>
      </c>
      <c r="I544" s="52" t="s">
        <v>23</v>
      </c>
      <c r="J544" s="71">
        <v>60</v>
      </c>
      <c r="K544" s="72">
        <v>0.43</v>
      </c>
      <c r="L544" s="73">
        <f t="shared" si="8"/>
        <v>25.8</v>
      </c>
      <c r="M544" s="60"/>
    </row>
    <row r="545" ht="15.6" customHeight="1" spans="1:13">
      <c r="A545" s="49">
        <v>542</v>
      </c>
      <c r="B545" s="50" t="s">
        <v>17</v>
      </c>
      <c r="C545" s="51" t="s">
        <v>956</v>
      </c>
      <c r="D545" s="52" t="s">
        <v>957</v>
      </c>
      <c r="E545" s="52" t="s">
        <v>1068</v>
      </c>
      <c r="F545" s="55" t="s">
        <v>1072</v>
      </c>
      <c r="G545" s="54" t="s">
        <v>22</v>
      </c>
      <c r="H545" s="54" t="s">
        <v>22</v>
      </c>
      <c r="I545" s="52" t="s">
        <v>23</v>
      </c>
      <c r="J545" s="71">
        <v>113.5</v>
      </c>
      <c r="K545" s="72">
        <v>0.43</v>
      </c>
      <c r="L545" s="73">
        <f t="shared" si="8"/>
        <v>48.805</v>
      </c>
      <c r="M545" s="60"/>
    </row>
    <row r="546" ht="15.6" customHeight="1" spans="1:13">
      <c r="A546" s="49">
        <v>543</v>
      </c>
      <c r="B546" s="50" t="s">
        <v>17</v>
      </c>
      <c r="C546" s="51" t="s">
        <v>956</v>
      </c>
      <c r="D546" s="52" t="s">
        <v>957</v>
      </c>
      <c r="E546" s="52" t="s">
        <v>1073</v>
      </c>
      <c r="F546" s="55" t="s">
        <v>1074</v>
      </c>
      <c r="G546" s="54" t="s">
        <v>22</v>
      </c>
      <c r="H546" s="54" t="s">
        <v>22</v>
      </c>
      <c r="I546" s="52" t="s">
        <v>23</v>
      </c>
      <c r="J546" s="71">
        <v>34.6</v>
      </c>
      <c r="K546" s="72">
        <v>0.43</v>
      </c>
      <c r="L546" s="73">
        <f t="shared" si="8"/>
        <v>14.878</v>
      </c>
      <c r="M546" s="83" t="s">
        <v>1075</v>
      </c>
    </row>
    <row r="547" ht="15.6" customHeight="1" spans="1:13">
      <c r="A547" s="49">
        <v>544</v>
      </c>
      <c r="B547" s="50" t="s">
        <v>17</v>
      </c>
      <c r="C547" s="51" t="s">
        <v>956</v>
      </c>
      <c r="D547" s="52" t="s">
        <v>957</v>
      </c>
      <c r="E547" s="52" t="s">
        <v>1076</v>
      </c>
      <c r="F547" s="55" t="s">
        <v>1077</v>
      </c>
      <c r="G547" s="54" t="s">
        <v>22</v>
      </c>
      <c r="H547" s="54" t="s">
        <v>22</v>
      </c>
      <c r="I547" s="52" t="s">
        <v>23</v>
      </c>
      <c r="J547" s="71">
        <v>46</v>
      </c>
      <c r="K547" s="72">
        <v>0.43</v>
      </c>
      <c r="L547" s="73">
        <f t="shared" si="8"/>
        <v>19.78</v>
      </c>
      <c r="M547" s="60"/>
    </row>
    <row r="548" ht="15.6" customHeight="1" spans="1:13">
      <c r="A548" s="49">
        <v>545</v>
      </c>
      <c r="B548" s="50" t="s">
        <v>17</v>
      </c>
      <c r="C548" s="51" t="s">
        <v>956</v>
      </c>
      <c r="D548" s="52" t="s">
        <v>957</v>
      </c>
      <c r="E548" s="52" t="s">
        <v>1078</v>
      </c>
      <c r="F548" s="55" t="s">
        <v>1079</v>
      </c>
      <c r="G548" s="54" t="s">
        <v>22</v>
      </c>
      <c r="H548" s="54" t="s">
        <v>22</v>
      </c>
      <c r="I548" s="52" t="s">
        <v>23</v>
      </c>
      <c r="J548" s="71">
        <v>58</v>
      </c>
      <c r="K548" s="72">
        <v>0.43</v>
      </c>
      <c r="L548" s="73">
        <f t="shared" si="8"/>
        <v>24.94</v>
      </c>
      <c r="M548" s="60"/>
    </row>
    <row r="549" ht="15.6" customHeight="1" spans="1:13">
      <c r="A549" s="49">
        <v>546</v>
      </c>
      <c r="B549" s="50" t="s">
        <v>17</v>
      </c>
      <c r="C549" s="51" t="s">
        <v>956</v>
      </c>
      <c r="D549" s="52" t="s">
        <v>957</v>
      </c>
      <c r="E549" s="52" t="s">
        <v>1080</v>
      </c>
      <c r="F549" s="55" t="s">
        <v>1081</v>
      </c>
      <c r="G549" s="54" t="s">
        <v>22</v>
      </c>
      <c r="H549" s="54" t="s">
        <v>22</v>
      </c>
      <c r="I549" s="52" t="s">
        <v>23</v>
      </c>
      <c r="J549" s="71">
        <v>33.9</v>
      </c>
      <c r="K549" s="72">
        <v>0.43</v>
      </c>
      <c r="L549" s="73">
        <f t="shared" si="8"/>
        <v>14.577</v>
      </c>
      <c r="M549" s="60"/>
    </row>
    <row r="550" ht="15.6" customHeight="1" spans="1:13">
      <c r="A550" s="49">
        <v>547</v>
      </c>
      <c r="B550" s="50" t="s">
        <v>17</v>
      </c>
      <c r="C550" s="51" t="s">
        <v>956</v>
      </c>
      <c r="D550" s="52" t="s">
        <v>957</v>
      </c>
      <c r="E550" s="52" t="s">
        <v>1082</v>
      </c>
      <c r="F550" s="55" t="s">
        <v>1083</v>
      </c>
      <c r="G550" s="54" t="s">
        <v>22</v>
      </c>
      <c r="H550" s="54" t="s">
        <v>22</v>
      </c>
      <c r="I550" s="52" t="s">
        <v>23</v>
      </c>
      <c r="J550" s="71">
        <v>5.5</v>
      </c>
      <c r="K550" s="72">
        <v>0.43</v>
      </c>
      <c r="L550" s="73">
        <f t="shared" si="8"/>
        <v>2.365</v>
      </c>
      <c r="M550" s="60"/>
    </row>
    <row r="551" ht="14.25" spans="2:13">
      <c r="B551" s="110" t="s">
        <v>1084</v>
      </c>
      <c r="C551" s="111"/>
      <c r="D551" s="111"/>
      <c r="E551" s="111"/>
      <c r="F551" s="112"/>
      <c r="G551" s="111"/>
      <c r="H551" s="111"/>
      <c r="I551" s="111"/>
      <c r="J551" s="72">
        <v>14077.5</v>
      </c>
      <c r="K551" s="72"/>
      <c r="L551" s="72">
        <v>6053.33</v>
      </c>
      <c r="M551" s="60"/>
    </row>
    <row r="552" ht="14.25" spans="2:13">
      <c r="B552" s="60"/>
      <c r="C552" s="60"/>
      <c r="D552" s="60"/>
      <c r="E552" s="60"/>
      <c r="F552" s="113"/>
      <c r="G552" s="60"/>
      <c r="J552" s="114"/>
      <c r="L552" s="115"/>
      <c r="M552" s="60"/>
    </row>
  </sheetData>
  <mergeCells count="2">
    <mergeCell ref="A1:K1"/>
    <mergeCell ref="M413:Q4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3" sqref="D3:D16"/>
    </sheetView>
  </sheetViews>
  <sheetFormatPr defaultColWidth="9" defaultRowHeight="13.5" outlineLevelCol="5"/>
  <cols>
    <col min="1" max="4" width="13.125" customWidth="1"/>
    <col min="5" max="5" width="13.125" style="25" customWidth="1"/>
    <col min="6" max="6" width="13.125" customWidth="1"/>
  </cols>
  <sheetData>
    <row r="1" ht="26" customHeight="1" spans="1:6">
      <c r="A1" s="26" t="s">
        <v>1085</v>
      </c>
      <c r="B1" s="26"/>
      <c r="C1" s="26"/>
      <c r="D1" s="27"/>
      <c r="E1" s="28"/>
      <c r="F1" s="27" t="s">
        <v>1086</v>
      </c>
    </row>
    <row r="2" ht="28.5" spans="1:6">
      <c r="A2" s="29" t="s">
        <v>6</v>
      </c>
      <c r="B2" s="29" t="s">
        <v>1087</v>
      </c>
      <c r="C2" s="29" t="s">
        <v>1088</v>
      </c>
      <c r="D2" s="29" t="s">
        <v>1089</v>
      </c>
      <c r="E2" s="30" t="s">
        <v>15</v>
      </c>
      <c r="F2" s="29" t="s">
        <v>1090</v>
      </c>
    </row>
    <row r="3" ht="25" customHeight="1" spans="1:6">
      <c r="A3" s="31" t="s">
        <v>17</v>
      </c>
      <c r="B3" s="31" t="s">
        <v>1091</v>
      </c>
      <c r="C3" s="32" t="s">
        <v>1092</v>
      </c>
      <c r="D3" s="33">
        <v>26.6</v>
      </c>
      <c r="E3" s="34">
        <v>0.43</v>
      </c>
      <c r="F3" s="35">
        <f>D3*0.43</f>
        <v>11.438</v>
      </c>
    </row>
    <row r="4" ht="25" customHeight="1" spans="1:6">
      <c r="A4" s="31" t="s">
        <v>17</v>
      </c>
      <c r="B4" s="31" t="s">
        <v>1091</v>
      </c>
      <c r="C4" s="32" t="s">
        <v>368</v>
      </c>
      <c r="D4" s="33">
        <v>88.6</v>
      </c>
      <c r="E4" s="34">
        <v>0.43</v>
      </c>
      <c r="F4" s="35">
        <f t="shared" ref="F4:F16" si="0">D4*0.43</f>
        <v>38.098</v>
      </c>
    </row>
    <row r="5" ht="25" customHeight="1" spans="1:6">
      <c r="A5" s="31" t="s">
        <v>17</v>
      </c>
      <c r="B5" s="31" t="s">
        <v>1091</v>
      </c>
      <c r="C5" s="32" t="s">
        <v>1093</v>
      </c>
      <c r="D5" s="33">
        <v>132.6</v>
      </c>
      <c r="E5" s="34">
        <v>0.43</v>
      </c>
      <c r="F5" s="35">
        <f t="shared" si="0"/>
        <v>57.018</v>
      </c>
    </row>
    <row r="6" ht="25" customHeight="1" spans="1:6">
      <c r="A6" s="31" t="s">
        <v>17</v>
      </c>
      <c r="B6" s="31" t="s">
        <v>1091</v>
      </c>
      <c r="C6" s="32" t="s">
        <v>396</v>
      </c>
      <c r="D6" s="33">
        <v>31.5</v>
      </c>
      <c r="E6" s="34">
        <v>0.43</v>
      </c>
      <c r="F6" s="35">
        <f t="shared" si="0"/>
        <v>13.545</v>
      </c>
    </row>
    <row r="7" ht="25" customHeight="1" spans="1:6">
      <c r="A7" s="31" t="s">
        <v>17</v>
      </c>
      <c r="B7" s="31" t="s">
        <v>1091</v>
      </c>
      <c r="C7" s="32" t="s">
        <v>465</v>
      </c>
      <c r="D7" s="33">
        <v>201.3</v>
      </c>
      <c r="E7" s="34">
        <v>0.43</v>
      </c>
      <c r="F7" s="35">
        <f t="shared" si="0"/>
        <v>86.559</v>
      </c>
    </row>
    <row r="8" ht="25" customHeight="1" spans="1:6">
      <c r="A8" s="31" t="s">
        <v>17</v>
      </c>
      <c r="B8" s="31" t="s">
        <v>1091</v>
      </c>
      <c r="C8" s="32" t="s">
        <v>768</v>
      </c>
      <c r="D8" s="33">
        <v>22.2</v>
      </c>
      <c r="E8" s="34">
        <v>0.43</v>
      </c>
      <c r="F8" s="35">
        <f t="shared" si="0"/>
        <v>9.546</v>
      </c>
    </row>
    <row r="9" ht="25" customHeight="1" spans="1:6">
      <c r="A9" s="31" t="s">
        <v>17</v>
      </c>
      <c r="B9" s="31" t="s">
        <v>1091</v>
      </c>
      <c r="C9" s="32" t="s">
        <v>1094</v>
      </c>
      <c r="D9" s="33">
        <v>89.1</v>
      </c>
      <c r="E9" s="34">
        <v>0.43</v>
      </c>
      <c r="F9" s="35">
        <f t="shared" si="0"/>
        <v>38.313</v>
      </c>
    </row>
    <row r="10" ht="25" customHeight="1" spans="1:6">
      <c r="A10" s="31" t="s">
        <v>17</v>
      </c>
      <c r="B10" s="31" t="s">
        <v>1091</v>
      </c>
      <c r="C10" s="32" t="s">
        <v>956</v>
      </c>
      <c r="D10" s="33">
        <v>577.7</v>
      </c>
      <c r="E10" s="34">
        <v>0.43</v>
      </c>
      <c r="F10" s="35">
        <f t="shared" si="0"/>
        <v>248.411</v>
      </c>
    </row>
    <row r="11" ht="25" customHeight="1" spans="1:6">
      <c r="A11" s="31" t="s">
        <v>17</v>
      </c>
      <c r="B11" s="31" t="s">
        <v>1095</v>
      </c>
      <c r="C11" s="32" t="s">
        <v>1096</v>
      </c>
      <c r="D11" s="33">
        <v>258.6</v>
      </c>
      <c r="E11" s="34">
        <v>0.43</v>
      </c>
      <c r="F11" s="35">
        <f t="shared" si="0"/>
        <v>111.198</v>
      </c>
    </row>
    <row r="12" ht="25" customHeight="1" spans="1:6">
      <c r="A12" s="31" t="s">
        <v>17</v>
      </c>
      <c r="B12" s="31" t="s">
        <v>1095</v>
      </c>
      <c r="C12" s="32" t="s">
        <v>18</v>
      </c>
      <c r="D12" s="33">
        <v>36.3</v>
      </c>
      <c r="E12" s="34">
        <v>0.43</v>
      </c>
      <c r="F12" s="35">
        <f t="shared" si="0"/>
        <v>15.609</v>
      </c>
    </row>
    <row r="13" ht="25" customHeight="1" spans="1:6">
      <c r="A13" s="31" t="s">
        <v>17</v>
      </c>
      <c r="B13" s="31" t="s">
        <v>1095</v>
      </c>
      <c r="C13" s="32" t="s">
        <v>84</v>
      </c>
      <c r="D13" s="33">
        <v>119.2</v>
      </c>
      <c r="E13" s="34">
        <v>0.43</v>
      </c>
      <c r="F13" s="35">
        <f t="shared" si="0"/>
        <v>51.256</v>
      </c>
    </row>
    <row r="14" ht="25" customHeight="1" spans="1:6">
      <c r="A14" s="31" t="s">
        <v>17</v>
      </c>
      <c r="B14" s="31" t="s">
        <v>1095</v>
      </c>
      <c r="C14" s="32" t="s">
        <v>148</v>
      </c>
      <c r="D14" s="33">
        <v>169.5</v>
      </c>
      <c r="E14" s="34">
        <v>0.43</v>
      </c>
      <c r="F14" s="35">
        <f t="shared" si="0"/>
        <v>72.885</v>
      </c>
    </row>
    <row r="15" ht="25" customHeight="1" spans="1:6">
      <c r="A15" s="31" t="s">
        <v>17</v>
      </c>
      <c r="B15" s="31" t="s">
        <v>1095</v>
      </c>
      <c r="C15" s="36" t="s">
        <v>1097</v>
      </c>
      <c r="D15" s="37">
        <v>163</v>
      </c>
      <c r="E15" s="34">
        <v>0.43</v>
      </c>
      <c r="F15" s="35">
        <f t="shared" si="0"/>
        <v>70.09</v>
      </c>
    </row>
    <row r="16" ht="25" customHeight="1" spans="1:6">
      <c r="A16" s="38" t="s">
        <v>17</v>
      </c>
      <c r="B16" s="38" t="s">
        <v>1095</v>
      </c>
      <c r="C16" s="32" t="s">
        <v>1098</v>
      </c>
      <c r="D16" s="39">
        <v>585.8</v>
      </c>
      <c r="E16" s="34">
        <v>0.43</v>
      </c>
      <c r="F16" s="35">
        <f t="shared" si="0"/>
        <v>251.894</v>
      </c>
    </row>
    <row r="17" ht="25" customHeight="1" spans="1:6">
      <c r="A17" s="31" t="s">
        <v>1084</v>
      </c>
      <c r="B17" s="31"/>
      <c r="C17" s="31"/>
      <c r="D17" s="40">
        <v>2502</v>
      </c>
      <c r="E17" s="41"/>
      <c r="F17" s="41">
        <v>1075.86</v>
      </c>
    </row>
  </sheetData>
  <mergeCells count="1">
    <mergeCell ref="A1:C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G7" sqref="G7:H7"/>
    </sheetView>
  </sheetViews>
  <sheetFormatPr defaultColWidth="9" defaultRowHeight="13.5" outlineLevelRow="7"/>
  <cols>
    <col min="1" max="9" width="16.25" customWidth="1"/>
  </cols>
  <sheetData>
    <row r="1" ht="39" customHeight="1" spans="1:9">
      <c r="A1" s="16" t="s">
        <v>1099</v>
      </c>
      <c r="B1" s="16"/>
      <c r="C1" s="16"/>
      <c r="D1" s="16"/>
      <c r="E1" s="16"/>
      <c r="F1" s="16"/>
      <c r="G1" s="16"/>
      <c r="H1" s="16"/>
      <c r="I1" s="16"/>
    </row>
    <row r="2" ht="18.75" spans="1:9">
      <c r="A2" s="17"/>
      <c r="B2" s="17"/>
      <c r="C2" s="17"/>
      <c r="D2" s="17"/>
      <c r="E2" s="17"/>
      <c r="F2" s="17" t="s">
        <v>1100</v>
      </c>
      <c r="G2" s="17"/>
      <c r="H2" s="17"/>
      <c r="I2" s="17"/>
    </row>
    <row r="3" ht="18.75" spans="1:9">
      <c r="A3" s="18" t="s">
        <v>1101</v>
      </c>
      <c r="B3" s="18" t="s">
        <v>1102</v>
      </c>
      <c r="C3" s="18" t="s">
        <v>1103</v>
      </c>
      <c r="D3" s="18"/>
      <c r="E3" s="18"/>
      <c r="F3" s="18" t="s">
        <v>1104</v>
      </c>
      <c r="G3" s="18"/>
      <c r="H3" s="18"/>
      <c r="I3" s="18" t="s">
        <v>1105</v>
      </c>
    </row>
    <row r="4" ht="45" customHeight="1" spans="1:9">
      <c r="A4" s="18"/>
      <c r="B4" s="18"/>
      <c r="C4" s="19" t="s">
        <v>1106</v>
      </c>
      <c r="D4" s="18" t="s">
        <v>1107</v>
      </c>
      <c r="E4" s="18" t="s">
        <v>1108</v>
      </c>
      <c r="F4" s="19" t="s">
        <v>1106</v>
      </c>
      <c r="G4" s="18" t="s">
        <v>1107</v>
      </c>
      <c r="H4" s="18" t="s">
        <v>1108</v>
      </c>
      <c r="I4" s="18"/>
    </row>
    <row r="5" ht="18.75" spans="1:9">
      <c r="A5" s="20" t="s">
        <v>1109</v>
      </c>
      <c r="B5" s="18" t="s">
        <v>1110</v>
      </c>
      <c r="C5" s="19">
        <f>D5+E5</f>
        <v>16579.5</v>
      </c>
      <c r="D5" s="21">
        <v>2502</v>
      </c>
      <c r="E5" s="21">
        <v>14077.5</v>
      </c>
      <c r="F5" s="19">
        <v>7129.19</v>
      </c>
      <c r="G5" s="21">
        <v>1075.86</v>
      </c>
      <c r="H5" s="21">
        <v>6053.33</v>
      </c>
      <c r="I5" s="21" t="s">
        <v>1111</v>
      </c>
    </row>
    <row r="6" ht="18.75" spans="1:9">
      <c r="A6" s="20"/>
      <c r="B6" s="18"/>
      <c r="C6" s="21"/>
      <c r="D6" s="21"/>
      <c r="E6" s="21"/>
      <c r="F6" s="21"/>
      <c r="G6" s="21"/>
      <c r="H6" s="21"/>
      <c r="I6" s="18"/>
    </row>
    <row r="7" ht="61" customHeight="1" spans="1:9">
      <c r="A7" s="22"/>
      <c r="B7" s="18" t="s">
        <v>1084</v>
      </c>
      <c r="C7" s="19">
        <f>D7+E7</f>
        <v>16579.5</v>
      </c>
      <c r="D7" s="21">
        <v>2502</v>
      </c>
      <c r="E7" s="21">
        <v>14077.5</v>
      </c>
      <c r="F7" s="19">
        <f>G7+H7</f>
        <v>7129.19</v>
      </c>
      <c r="G7" s="21">
        <v>1075.86</v>
      </c>
      <c r="H7" s="21">
        <v>6053.33</v>
      </c>
      <c r="I7" s="18" t="s">
        <v>1111</v>
      </c>
    </row>
    <row r="8" ht="18.75" spans="1:9">
      <c r="A8" s="23" t="s">
        <v>1112</v>
      </c>
      <c r="B8" s="23"/>
      <c r="C8" s="24"/>
      <c r="D8" s="24" t="s">
        <v>1113</v>
      </c>
      <c r="E8" s="24"/>
      <c r="F8" s="23" t="s">
        <v>1114</v>
      </c>
      <c r="G8" s="24"/>
      <c r="H8" s="24" t="s">
        <v>1115</v>
      </c>
      <c r="I8" s="24"/>
    </row>
  </sheetData>
  <mergeCells count="9">
    <mergeCell ref="A1:I1"/>
    <mergeCell ref="F2:I2"/>
    <mergeCell ref="C3:E3"/>
    <mergeCell ref="F3:H3"/>
    <mergeCell ref="A8:B8"/>
    <mergeCell ref="A3:A4"/>
    <mergeCell ref="A5:A7"/>
    <mergeCell ref="B3:B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G30" sqref="G30"/>
    </sheetView>
  </sheetViews>
  <sheetFormatPr defaultColWidth="9" defaultRowHeight="13.5"/>
  <cols>
    <col min="1" max="9" width="13.125" customWidth="1"/>
  </cols>
  <sheetData>
    <row r="1" spans="1:9">
      <c r="A1" s="1" t="s">
        <v>1116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2"/>
      <c r="D2" s="2"/>
      <c r="E2" s="2"/>
      <c r="F2" s="2"/>
      <c r="G2" s="2"/>
      <c r="H2" s="2" t="s">
        <v>1086</v>
      </c>
      <c r="I2" s="2"/>
    </row>
    <row r="3" spans="1:9">
      <c r="A3" s="3" t="s">
        <v>6</v>
      </c>
      <c r="B3" s="4" t="s">
        <v>1117</v>
      </c>
      <c r="C3" s="4" t="s">
        <v>1118</v>
      </c>
      <c r="D3" s="4" t="s">
        <v>1119</v>
      </c>
      <c r="E3" s="3" t="s">
        <v>1120</v>
      </c>
      <c r="F3" s="3"/>
      <c r="G3" s="5" t="s">
        <v>1121</v>
      </c>
      <c r="H3" s="6"/>
      <c r="I3" s="8" t="s">
        <v>1105</v>
      </c>
    </row>
    <row r="4" spans="1:9">
      <c r="A4" s="3"/>
      <c r="B4" s="7"/>
      <c r="C4" s="7"/>
      <c r="D4" s="7"/>
      <c r="E4" s="3" t="s">
        <v>1122</v>
      </c>
      <c r="F4" s="3" t="s">
        <v>1123</v>
      </c>
      <c r="G4" s="8" t="s">
        <v>1122</v>
      </c>
      <c r="H4" s="8" t="s">
        <v>1123</v>
      </c>
      <c r="I4" s="8"/>
    </row>
    <row r="5" ht="18.5" customHeight="1" spans="1:9">
      <c r="A5" s="9">
        <v>20</v>
      </c>
      <c r="B5" s="9">
        <v>60070.7</v>
      </c>
      <c r="C5" s="9">
        <v>0.43</v>
      </c>
      <c r="D5" s="9">
        <f t="shared" ref="D5:D21" si="0">ROUND(B5*C5,2)</f>
        <v>25830.4</v>
      </c>
      <c r="E5" s="9">
        <v>43728</v>
      </c>
      <c r="F5" s="10">
        <f t="shared" ref="F5:F21" si="1">D5-H5</f>
        <v>18803.04</v>
      </c>
      <c r="G5" s="9">
        <v>16342.7</v>
      </c>
      <c r="H5" s="10">
        <f t="shared" ref="H5:H21" si="2">ROUND(C5*G5,2)</f>
        <v>7027.36</v>
      </c>
      <c r="I5" s="9"/>
    </row>
    <row r="6" ht="18.5" customHeight="1" spans="1:9">
      <c r="A6" s="9" t="s">
        <v>1124</v>
      </c>
      <c r="B6" s="9">
        <v>17437.6</v>
      </c>
      <c r="C6" s="9">
        <v>0.43</v>
      </c>
      <c r="D6" s="9">
        <f t="shared" si="0"/>
        <v>7498.17</v>
      </c>
      <c r="E6" s="9">
        <v>6352.5</v>
      </c>
      <c r="F6" s="10">
        <f t="shared" si="1"/>
        <v>2731.58</v>
      </c>
      <c r="G6" s="9">
        <v>11085.1</v>
      </c>
      <c r="H6" s="10">
        <f t="shared" si="2"/>
        <v>4766.59</v>
      </c>
      <c r="I6" s="9"/>
    </row>
    <row r="7" ht="18.5" customHeight="1" spans="1:9">
      <c r="A7" s="9" t="s">
        <v>1125</v>
      </c>
      <c r="B7" s="9">
        <v>151942.6</v>
      </c>
      <c r="C7" s="9">
        <v>0.43</v>
      </c>
      <c r="D7" s="9">
        <f t="shared" si="0"/>
        <v>65335.32</v>
      </c>
      <c r="E7" s="11">
        <v>67997.5</v>
      </c>
      <c r="F7" s="12">
        <v>29238.93</v>
      </c>
      <c r="G7" s="11">
        <v>83945.1</v>
      </c>
      <c r="H7" s="12">
        <v>36096.39</v>
      </c>
      <c r="I7" s="9"/>
    </row>
    <row r="8" ht="18.5" customHeight="1" spans="1:9">
      <c r="A8" s="9" t="s">
        <v>1126</v>
      </c>
      <c r="B8" s="9">
        <v>44063.7</v>
      </c>
      <c r="C8" s="9">
        <v>0.43</v>
      </c>
      <c r="D8" s="9">
        <f t="shared" si="0"/>
        <v>18947.39</v>
      </c>
      <c r="E8" s="9">
        <v>28875.8</v>
      </c>
      <c r="F8" s="10">
        <f t="shared" si="1"/>
        <v>12416.59</v>
      </c>
      <c r="G8" s="9">
        <v>15187.9</v>
      </c>
      <c r="H8" s="10">
        <f t="shared" si="2"/>
        <v>6530.8</v>
      </c>
      <c r="I8" s="9"/>
    </row>
    <row r="9" ht="18.5" customHeight="1" spans="1:9">
      <c r="A9" s="13" t="s">
        <v>1127</v>
      </c>
      <c r="B9" s="13">
        <v>54140.8</v>
      </c>
      <c r="C9" s="13">
        <v>0.43</v>
      </c>
      <c r="D9" s="13">
        <f t="shared" si="0"/>
        <v>23280.54</v>
      </c>
      <c r="E9" s="13">
        <v>24019.7</v>
      </c>
      <c r="F9" s="14">
        <f t="shared" si="1"/>
        <v>10328.47</v>
      </c>
      <c r="G9" s="13">
        <v>30121.1</v>
      </c>
      <c r="H9" s="14">
        <f t="shared" si="2"/>
        <v>12952.07</v>
      </c>
      <c r="I9" s="13"/>
    </row>
    <row r="10" ht="18.5" customHeight="1" spans="1:9">
      <c r="A10" s="9" t="s">
        <v>1128</v>
      </c>
      <c r="B10" s="9">
        <v>108790.5</v>
      </c>
      <c r="C10" s="9">
        <v>0.43</v>
      </c>
      <c r="D10" s="9">
        <f t="shared" si="0"/>
        <v>46779.92</v>
      </c>
      <c r="E10" s="9">
        <v>27229.68</v>
      </c>
      <c r="F10" s="10">
        <f t="shared" si="1"/>
        <v>11708.77</v>
      </c>
      <c r="G10" s="9">
        <v>81560.82</v>
      </c>
      <c r="H10" s="10">
        <f t="shared" si="2"/>
        <v>35071.15</v>
      </c>
      <c r="I10" s="9"/>
    </row>
    <row r="11" ht="18.5" customHeight="1" spans="1:9">
      <c r="A11" s="9" t="s">
        <v>1129</v>
      </c>
      <c r="B11" s="9">
        <v>2201</v>
      </c>
      <c r="C11" s="9">
        <v>0.43</v>
      </c>
      <c r="D11" s="9">
        <f t="shared" si="0"/>
        <v>946.43</v>
      </c>
      <c r="E11" s="9">
        <v>1159.2</v>
      </c>
      <c r="F11" s="10">
        <f t="shared" si="1"/>
        <v>498.46</v>
      </c>
      <c r="G11" s="9">
        <v>1041.8</v>
      </c>
      <c r="H11" s="10">
        <f t="shared" si="2"/>
        <v>447.97</v>
      </c>
      <c r="I11" s="9"/>
    </row>
    <row r="12" ht="18.5" customHeight="1" spans="1:9">
      <c r="A12" s="9" t="s">
        <v>1130</v>
      </c>
      <c r="B12" s="9">
        <v>46754.1</v>
      </c>
      <c r="C12" s="9">
        <v>0.43</v>
      </c>
      <c r="D12" s="9">
        <f t="shared" si="0"/>
        <v>20104.26</v>
      </c>
      <c r="E12" s="9">
        <v>12752.4</v>
      </c>
      <c r="F12" s="10">
        <f t="shared" si="1"/>
        <v>5483.53</v>
      </c>
      <c r="G12" s="9">
        <v>34001.7</v>
      </c>
      <c r="H12" s="10">
        <f t="shared" si="2"/>
        <v>14620.73</v>
      </c>
      <c r="I12" s="9"/>
    </row>
    <row r="13" ht="18.5" customHeight="1" spans="1:9">
      <c r="A13" s="9" t="s">
        <v>1131</v>
      </c>
      <c r="B13" s="9">
        <v>99669</v>
      </c>
      <c r="C13" s="9">
        <v>0.43</v>
      </c>
      <c r="D13" s="9">
        <f t="shared" si="0"/>
        <v>42857.67</v>
      </c>
      <c r="E13" s="9">
        <v>15938</v>
      </c>
      <c r="F13" s="10">
        <f t="shared" si="1"/>
        <v>6853.34</v>
      </c>
      <c r="G13" s="9">
        <v>83731</v>
      </c>
      <c r="H13" s="10">
        <f t="shared" si="2"/>
        <v>36004.33</v>
      </c>
      <c r="I13" s="9"/>
    </row>
    <row r="14" ht="18.5" customHeight="1" spans="1:9">
      <c r="A14" s="9" t="s">
        <v>1132</v>
      </c>
      <c r="B14" s="9">
        <v>23544.7</v>
      </c>
      <c r="C14" s="9">
        <v>0.43</v>
      </c>
      <c r="D14" s="9">
        <f t="shared" si="0"/>
        <v>10124.22</v>
      </c>
      <c r="E14" s="9">
        <v>13004.6</v>
      </c>
      <c r="F14" s="10">
        <f t="shared" si="1"/>
        <v>5591.98</v>
      </c>
      <c r="G14" s="9">
        <v>10540.1</v>
      </c>
      <c r="H14" s="10">
        <f t="shared" si="2"/>
        <v>4532.24</v>
      </c>
      <c r="I14" s="9"/>
    </row>
    <row r="15" ht="18.5" customHeight="1" spans="1:9">
      <c r="A15" s="9" t="s">
        <v>1133</v>
      </c>
      <c r="B15" s="9">
        <v>4769.7</v>
      </c>
      <c r="C15" s="9">
        <v>0.43</v>
      </c>
      <c r="D15" s="9">
        <f t="shared" si="0"/>
        <v>2050.97</v>
      </c>
      <c r="E15" s="9">
        <v>4632</v>
      </c>
      <c r="F15" s="10">
        <f t="shared" si="1"/>
        <v>1991.76</v>
      </c>
      <c r="G15" s="9">
        <v>137.7</v>
      </c>
      <c r="H15" s="10">
        <f t="shared" si="2"/>
        <v>59.21</v>
      </c>
      <c r="I15" s="9"/>
    </row>
    <row r="16" ht="18.5" customHeight="1" spans="1:9">
      <c r="A16" s="9" t="s">
        <v>1134</v>
      </c>
      <c r="B16" s="9">
        <v>122585.5</v>
      </c>
      <c r="C16" s="9">
        <v>0.43</v>
      </c>
      <c r="D16" s="9">
        <f t="shared" si="0"/>
        <v>52711.77</v>
      </c>
      <c r="E16" s="9">
        <v>23696.3</v>
      </c>
      <c r="F16" s="10">
        <f t="shared" si="1"/>
        <v>10189.41</v>
      </c>
      <c r="G16" s="9">
        <v>98889.2</v>
      </c>
      <c r="H16" s="10">
        <f t="shared" si="2"/>
        <v>42522.36</v>
      </c>
      <c r="I16" s="9"/>
    </row>
    <row r="17" ht="18.5" customHeight="1" spans="1:9">
      <c r="A17" s="9" t="s">
        <v>1135</v>
      </c>
      <c r="B17" s="9">
        <v>7943.4</v>
      </c>
      <c r="C17" s="9">
        <v>0.43</v>
      </c>
      <c r="D17" s="9">
        <f t="shared" si="0"/>
        <v>3415.66</v>
      </c>
      <c r="E17" s="9">
        <v>1138.4</v>
      </c>
      <c r="F17" s="10">
        <f t="shared" si="1"/>
        <v>489.51</v>
      </c>
      <c r="G17" s="9">
        <v>6805</v>
      </c>
      <c r="H17" s="10">
        <f t="shared" si="2"/>
        <v>2926.15</v>
      </c>
      <c r="I17" s="9"/>
    </row>
    <row r="18" ht="18.5" customHeight="1" spans="1:9">
      <c r="A18" s="9" t="s">
        <v>1109</v>
      </c>
      <c r="B18" s="9">
        <v>16579.5</v>
      </c>
      <c r="C18" s="9">
        <v>0.43</v>
      </c>
      <c r="D18" s="9">
        <f t="shared" si="0"/>
        <v>7129.19</v>
      </c>
      <c r="E18" s="9">
        <v>2502</v>
      </c>
      <c r="F18" s="10">
        <v>1075.86</v>
      </c>
      <c r="G18" s="9">
        <v>14077.5</v>
      </c>
      <c r="H18" s="10">
        <f t="shared" si="2"/>
        <v>6053.33</v>
      </c>
      <c r="I18" s="9"/>
    </row>
    <row r="19" ht="18.5" customHeight="1" spans="1:9">
      <c r="A19" s="9" t="s">
        <v>1136</v>
      </c>
      <c r="B19" s="9">
        <v>28528</v>
      </c>
      <c r="C19" s="9">
        <v>0.43</v>
      </c>
      <c r="D19" s="9">
        <f t="shared" si="0"/>
        <v>12267.04</v>
      </c>
      <c r="E19" s="9">
        <v>11019.59</v>
      </c>
      <c r="F19" s="10">
        <f t="shared" si="1"/>
        <v>4738.42</v>
      </c>
      <c r="G19" s="9">
        <v>17508.41</v>
      </c>
      <c r="H19" s="10">
        <f t="shared" si="2"/>
        <v>7528.62</v>
      </c>
      <c r="I19" s="9"/>
    </row>
    <row r="20" ht="18.5" customHeight="1" spans="1:9">
      <c r="A20" s="9" t="s">
        <v>1137</v>
      </c>
      <c r="B20" s="9">
        <v>121529.4</v>
      </c>
      <c r="C20" s="9">
        <v>0.43</v>
      </c>
      <c r="D20" s="9">
        <f t="shared" si="0"/>
        <v>52257.64</v>
      </c>
      <c r="E20" s="9">
        <v>22858.7</v>
      </c>
      <c r="F20" s="10">
        <f t="shared" si="1"/>
        <v>9829.24</v>
      </c>
      <c r="G20" s="9">
        <v>98670.7</v>
      </c>
      <c r="H20" s="10">
        <f t="shared" si="2"/>
        <v>42428.4</v>
      </c>
      <c r="I20" s="9"/>
    </row>
    <row r="21" ht="18.5" customHeight="1" spans="1:9">
      <c r="A21" s="15" t="s">
        <v>1138</v>
      </c>
      <c r="B21" s="9">
        <v>158349.8</v>
      </c>
      <c r="C21" s="9">
        <v>0.43</v>
      </c>
      <c r="D21" s="9">
        <f t="shared" si="0"/>
        <v>68090.41</v>
      </c>
      <c r="E21" s="9">
        <v>72547.2</v>
      </c>
      <c r="F21" s="10">
        <f t="shared" si="1"/>
        <v>31195.29</v>
      </c>
      <c r="G21" s="9">
        <v>85802.6</v>
      </c>
      <c r="H21" s="10">
        <f t="shared" si="2"/>
        <v>36895.12</v>
      </c>
      <c r="I21" s="9"/>
    </row>
    <row r="22" ht="18.5" customHeight="1" spans="1:9">
      <c r="A22" s="15" t="s">
        <v>1139</v>
      </c>
      <c r="B22" s="9">
        <f t="shared" ref="B22:H22" si="3">SUM(B5:B21)</f>
        <v>1068900</v>
      </c>
      <c r="C22" s="9">
        <f t="shared" si="3"/>
        <v>7.31</v>
      </c>
      <c r="D22" s="9">
        <f t="shared" si="3"/>
        <v>459627</v>
      </c>
      <c r="E22" s="9">
        <f t="shared" si="3"/>
        <v>379451.57</v>
      </c>
      <c r="F22" s="9">
        <f t="shared" si="3"/>
        <v>163164.18</v>
      </c>
      <c r="G22" s="9">
        <f t="shared" si="3"/>
        <v>689448.43</v>
      </c>
      <c r="H22" s="9">
        <f t="shared" si="3"/>
        <v>296462.82</v>
      </c>
      <c r="I22" s="9"/>
    </row>
    <row r="23" ht="18.5" customHeight="1" spans="1:9">
      <c r="A23" s="9" t="s">
        <v>1140</v>
      </c>
      <c r="B23" s="9">
        <v>6906.7</v>
      </c>
      <c r="C23" s="9">
        <v>0.5</v>
      </c>
      <c r="D23" s="9">
        <f t="shared" ref="D23:D26" si="4">ROUND(B23*C23,2)</f>
        <v>3453.35</v>
      </c>
      <c r="E23" s="9">
        <v>6906.7</v>
      </c>
      <c r="F23" s="9">
        <f t="shared" ref="F23:F28" si="5">D23-H23</f>
        <v>3453.35</v>
      </c>
      <c r="G23" s="9"/>
      <c r="H23" s="9"/>
      <c r="I23" s="9"/>
    </row>
    <row r="24" ht="18.5" customHeight="1" spans="1:9">
      <c r="A24" s="9" t="s">
        <v>1141</v>
      </c>
      <c r="B24" s="9">
        <v>17794.1</v>
      </c>
      <c r="C24" s="9">
        <v>0.5</v>
      </c>
      <c r="D24" s="9">
        <f t="shared" si="4"/>
        <v>8897.05</v>
      </c>
      <c r="E24" s="9">
        <v>17794.1</v>
      </c>
      <c r="F24" s="9">
        <f t="shared" si="5"/>
        <v>8897.05</v>
      </c>
      <c r="G24" s="9"/>
      <c r="H24" s="9"/>
      <c r="I24" s="9"/>
    </row>
    <row r="25" ht="18.5" customHeight="1" spans="1:9">
      <c r="A25" s="9" t="s">
        <v>1142</v>
      </c>
      <c r="B25" s="9">
        <v>21075.8</v>
      </c>
      <c r="C25" s="9">
        <v>0.5</v>
      </c>
      <c r="D25" s="9">
        <f t="shared" si="4"/>
        <v>10537.9</v>
      </c>
      <c r="E25" s="9">
        <v>21075.8</v>
      </c>
      <c r="F25" s="9">
        <f t="shared" si="5"/>
        <v>10537.9</v>
      </c>
      <c r="G25" s="9"/>
      <c r="H25" s="9"/>
      <c r="I25" s="9"/>
    </row>
    <row r="26" ht="18.5" customHeight="1" spans="1:9">
      <c r="A26" s="9" t="s">
        <v>1143</v>
      </c>
      <c r="B26" s="9">
        <v>727.4</v>
      </c>
      <c r="C26" s="9">
        <v>0.5</v>
      </c>
      <c r="D26" s="9">
        <f t="shared" si="4"/>
        <v>363.7</v>
      </c>
      <c r="E26" s="9">
        <v>727.4</v>
      </c>
      <c r="F26" s="9">
        <f t="shared" si="5"/>
        <v>363.7</v>
      </c>
      <c r="G26" s="9"/>
      <c r="H26" s="9"/>
      <c r="I26" s="9"/>
    </row>
    <row r="27" ht="18.5" customHeight="1" spans="1:9">
      <c r="A27" s="9" t="s">
        <v>1144</v>
      </c>
      <c r="B27" s="9">
        <f>SUM(B23:B26)</f>
        <v>46504</v>
      </c>
      <c r="C27" s="9"/>
      <c r="D27" s="9">
        <f>SUM(D23:D26)</f>
        <v>23252</v>
      </c>
      <c r="E27" s="9">
        <f>SUM(E23:E26)</f>
        <v>46504</v>
      </c>
      <c r="F27" s="9">
        <f t="shared" si="5"/>
        <v>23252</v>
      </c>
      <c r="G27" s="9"/>
      <c r="H27" s="9"/>
      <c r="I27" s="9"/>
    </row>
    <row r="28" ht="18.5" customHeight="1" spans="1:9">
      <c r="A28" s="9" t="s">
        <v>1145</v>
      </c>
      <c r="B28" s="9">
        <f t="shared" ref="B28:H28" si="6">B22+B27</f>
        <v>1115404</v>
      </c>
      <c r="C28" s="9">
        <f t="shared" si="6"/>
        <v>7.31</v>
      </c>
      <c r="D28" s="9">
        <f t="shared" si="6"/>
        <v>482879</v>
      </c>
      <c r="E28" s="9">
        <f t="shared" si="6"/>
        <v>425955.57</v>
      </c>
      <c r="F28" s="9">
        <f t="shared" si="5"/>
        <v>186416.18</v>
      </c>
      <c r="G28" s="9">
        <f t="shared" si="6"/>
        <v>689448.43</v>
      </c>
      <c r="H28" s="9">
        <f t="shared" si="6"/>
        <v>296462.82</v>
      </c>
      <c r="I28" s="9"/>
    </row>
  </sheetData>
  <mergeCells count="7">
    <mergeCell ref="A1:I1"/>
    <mergeCell ref="E3:F3"/>
    <mergeCell ref="G3:H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</vt:lpstr>
      <vt:lpstr>集体</vt:lpstr>
      <vt:lpstr>申领表</vt:lpstr>
      <vt:lpstr>2023年天然林管护补助发放表（补差）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2022-07-04T09:02:00Z</dcterms:created>
  <dcterms:modified xsi:type="dcterms:W3CDTF">2024-04-02T02:55:54Z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E0799B97F7D44C9BBBDBE3DED0C6A209_13</vt:lpwstr>
  </property>
  <property fmtid="{D5CDD505-2E9C-101B-9397-08002B2CF9AE}" pid="3" name="KSOProductBuildVer">
    <vt:lpwstr>2052-12.1.0.16388</vt:lpwstr>
  </property>
</Properties>
</file>