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 activeTab="1"/>
  </bookViews>
  <sheets>
    <sheet name="收入" sheetId="1" r:id="rId1"/>
    <sheet name="支出" sheetId="2" r:id="rId2"/>
  </sheets>
  <calcPr calcId="144525"/>
</workbook>
</file>

<file path=xl/calcChain.xml><?xml version="1.0" encoding="utf-8"?>
<calcChain xmlns="http://schemas.openxmlformats.org/spreadsheetml/2006/main">
  <c r="C31" i="2" l="1"/>
  <c r="B31" i="2"/>
  <c r="C27" i="2"/>
  <c r="B27" i="2"/>
  <c r="C24" i="2"/>
  <c r="B24" i="2"/>
  <c r="B4" i="2" s="1"/>
  <c r="C20" i="2"/>
  <c r="B20" i="2"/>
  <c r="C16" i="2"/>
  <c r="B16" i="2"/>
  <c r="C13" i="2"/>
  <c r="B13" i="2"/>
  <c r="C9" i="2"/>
  <c r="B9" i="2"/>
  <c r="C5" i="2"/>
  <c r="C4" i="2" s="1"/>
  <c r="B5" i="2"/>
  <c r="C36" i="1"/>
  <c r="B36" i="1"/>
  <c r="C32" i="1"/>
  <c r="B32" i="1"/>
  <c r="C28" i="1"/>
  <c r="B28" i="1"/>
  <c r="C24" i="1"/>
  <c r="B24" i="1"/>
  <c r="C20" i="1"/>
  <c r="B20" i="1"/>
  <c r="C16" i="1"/>
  <c r="B16" i="1"/>
  <c r="C12" i="1"/>
  <c r="B12" i="1"/>
  <c r="B4" i="1" s="1"/>
  <c r="C8" i="1"/>
  <c r="B8" i="1"/>
  <c r="C7" i="1"/>
  <c r="B7" i="1"/>
  <c r="C6" i="1"/>
  <c r="B6" i="1"/>
  <c r="C5" i="1"/>
  <c r="C4" i="1" s="1"/>
  <c r="B5" i="1"/>
</calcChain>
</file>

<file path=xl/sharedStrings.xml><?xml version="1.0" encoding="utf-8"?>
<sst xmlns="http://schemas.openxmlformats.org/spreadsheetml/2006/main" count="77" uniqueCount="51">
  <si>
    <t>2019年婺源县社会保险基金预算收入执行情况表</t>
    <phoneticPr fontId="3" type="noConversion"/>
  </si>
  <si>
    <t>单位：万元</t>
    <phoneticPr fontId="3" type="noConversion"/>
  </si>
  <si>
    <t>收入项目</t>
  </si>
  <si>
    <t>2019年预算数</t>
    <phoneticPr fontId="3" type="noConversion"/>
  </si>
  <si>
    <t>2019年预算调整数</t>
    <phoneticPr fontId="3" type="noConversion"/>
  </si>
  <si>
    <t>社会保险基金收入合计</t>
  </si>
  <si>
    <t xml:space="preserve">    其中：保险费收入</t>
  </si>
  <si>
    <t xml:space="preserve">         财政补贴收入</t>
  </si>
  <si>
    <t xml:space="preserve">         其他社会保险基金收入</t>
  </si>
  <si>
    <t>一、企业职工基本养老保险基金收入</t>
  </si>
  <si>
    <t>二、城乡居民基本养老保险基金收入</t>
    <phoneticPr fontId="3" type="noConversion"/>
  </si>
  <si>
    <t>三、机关事业单位基本养老保险基金收入</t>
    <phoneticPr fontId="3" type="noConversion"/>
  </si>
  <si>
    <t>四、职工基本医疗保险基金收入</t>
    <phoneticPr fontId="3" type="noConversion"/>
  </si>
  <si>
    <t>五、城乡居民基本医疗保险基金收入</t>
  </si>
  <si>
    <t>六、工伤保险基金收入</t>
  </si>
  <si>
    <t>七、失业保险基金收入</t>
  </si>
  <si>
    <t>八、生育保险基金收入</t>
  </si>
  <si>
    <t>2019年婺源县社会保险基金预算支出执行情况表</t>
    <phoneticPr fontId="3" type="noConversion"/>
  </si>
  <si>
    <t>单位：元</t>
    <phoneticPr fontId="3" type="noConversion"/>
  </si>
  <si>
    <t>2019年预算数</t>
    <phoneticPr fontId="3" type="noConversion"/>
  </si>
  <si>
    <t>2019年预算调整数</t>
    <phoneticPr fontId="3" type="noConversion"/>
  </si>
  <si>
    <t>社会保险基金支出合计</t>
  </si>
  <si>
    <t>一、企业职工基本养老保险基金支出</t>
  </si>
  <si>
    <t xml:space="preserve">    其中：基本养老金</t>
  </si>
  <si>
    <t xml:space="preserve">         丧葬抚恤补助</t>
  </si>
  <si>
    <t xml:space="preserve">         其他基本养老保险基金支出</t>
  </si>
  <si>
    <t>二、城乡居民基本养老保险基金支出</t>
    <phoneticPr fontId="3" type="noConversion"/>
  </si>
  <si>
    <t xml:space="preserve">    其中：基础养老金待遇支出</t>
  </si>
  <si>
    <t xml:space="preserve">          个人账户支出</t>
  </si>
  <si>
    <t xml:space="preserve">  其他基本养老保险基金支出</t>
  </si>
  <si>
    <t>三、机关事业单位基本养老保险基金支出</t>
    <phoneticPr fontId="3" type="noConversion"/>
  </si>
  <si>
    <t xml:space="preserve">    其中：基本养老金支出</t>
  </si>
  <si>
    <t xml:space="preserve">         其他机关事业单位基本养老保险基金支出</t>
  </si>
  <si>
    <t>四、职工基本医疗保险基金支出</t>
    <phoneticPr fontId="3" type="noConversion"/>
  </si>
  <si>
    <t xml:space="preserve">    其中：基本医疗保险统筹基金支出</t>
  </si>
  <si>
    <t xml:space="preserve">   医疗保险个人账户基金支出</t>
  </si>
  <si>
    <t xml:space="preserve">   其他基本医疗保险基金支出</t>
  </si>
  <si>
    <t>五、城乡居民基本医疗保险基金支出</t>
  </si>
  <si>
    <t xml:space="preserve">        医疗保险门诊和个人账户基金支出</t>
  </si>
  <si>
    <t xml:space="preserve">  其他基本医疗保险基金支出</t>
  </si>
  <si>
    <t>六、工伤保险基金支出</t>
  </si>
  <si>
    <t xml:space="preserve">    其中：工伤保险待遇</t>
  </si>
  <si>
    <t xml:space="preserve">         其他工伤保险基金支出</t>
  </si>
  <si>
    <t>七、失业保险基金支出</t>
  </si>
  <si>
    <t xml:space="preserve">    其中：失业保险金</t>
  </si>
  <si>
    <t xml:space="preserve">         医疗保险费</t>
  </si>
  <si>
    <t xml:space="preserve">         其他失业保险基金支出</t>
  </si>
  <si>
    <t>八、生育保险基金支出</t>
  </si>
  <si>
    <t xml:space="preserve">    其中：生育保险金</t>
  </si>
  <si>
    <t>其他生育保险基金支出</t>
  </si>
  <si>
    <r>
      <t xml:space="preserve">         </t>
    </r>
    <r>
      <rPr>
        <sz val="11"/>
        <rFont val="SimSun"/>
        <charset val="134"/>
      </rPr>
      <t>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</si>
</sst>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);\(#,##0\)"/>
  </numFmts>
  <fonts count="12">
    <font>
      <sz val="11"/>
      <color theme="1"/>
      <name val="宋体"/>
      <family val="2"/>
      <scheme val="minor"/>
    </font>
    <font>
      <b/>
      <sz val="16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SimSun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1" xfId="0" applyNumberForma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177" fontId="8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left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vertical="center"/>
    </xf>
    <xf numFmtId="177" fontId="10" fillId="0" borderId="2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/>
    </xf>
    <xf numFmtId="177" fontId="10" fillId="0" borderId="1" xfId="1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9"/>
  <sheetViews>
    <sheetView topLeftCell="A13" workbookViewId="0">
      <selection sqref="A1:XFD1048576"/>
    </sheetView>
  </sheetViews>
  <sheetFormatPr defaultColWidth="9" defaultRowHeight="13.5"/>
  <cols>
    <col min="1" max="1" width="35.375" style="2" customWidth="1"/>
    <col min="2" max="2" width="15.375" style="2" customWidth="1"/>
    <col min="3" max="3" width="17.625" style="2" customWidth="1"/>
    <col min="4" max="256" width="9" style="2"/>
    <col min="257" max="257" width="35.375" style="2" customWidth="1"/>
    <col min="258" max="258" width="15.375" style="2" customWidth="1"/>
    <col min="259" max="259" width="17.625" style="2" customWidth="1"/>
    <col min="260" max="512" width="9" style="2"/>
    <col min="513" max="513" width="35.375" style="2" customWidth="1"/>
    <col min="514" max="514" width="15.375" style="2" customWidth="1"/>
    <col min="515" max="515" width="17.625" style="2" customWidth="1"/>
    <col min="516" max="768" width="9" style="2"/>
    <col min="769" max="769" width="35.375" style="2" customWidth="1"/>
    <col min="770" max="770" width="15.375" style="2" customWidth="1"/>
    <col min="771" max="771" width="17.625" style="2" customWidth="1"/>
    <col min="772" max="1024" width="9" style="2"/>
    <col min="1025" max="1025" width="35.375" style="2" customWidth="1"/>
    <col min="1026" max="1026" width="15.375" style="2" customWidth="1"/>
    <col min="1027" max="1027" width="17.625" style="2" customWidth="1"/>
    <col min="1028" max="1280" width="9" style="2"/>
    <col min="1281" max="1281" width="35.375" style="2" customWidth="1"/>
    <col min="1282" max="1282" width="15.375" style="2" customWidth="1"/>
    <col min="1283" max="1283" width="17.625" style="2" customWidth="1"/>
    <col min="1284" max="1536" width="9" style="2"/>
    <col min="1537" max="1537" width="35.375" style="2" customWidth="1"/>
    <col min="1538" max="1538" width="15.375" style="2" customWidth="1"/>
    <col min="1539" max="1539" width="17.625" style="2" customWidth="1"/>
    <col min="1540" max="1792" width="9" style="2"/>
    <col min="1793" max="1793" width="35.375" style="2" customWidth="1"/>
    <col min="1794" max="1794" width="15.375" style="2" customWidth="1"/>
    <col min="1795" max="1795" width="17.625" style="2" customWidth="1"/>
    <col min="1796" max="2048" width="9" style="2"/>
    <col min="2049" max="2049" width="35.375" style="2" customWidth="1"/>
    <col min="2050" max="2050" width="15.375" style="2" customWidth="1"/>
    <col min="2051" max="2051" width="17.625" style="2" customWidth="1"/>
    <col min="2052" max="2304" width="9" style="2"/>
    <col min="2305" max="2305" width="35.375" style="2" customWidth="1"/>
    <col min="2306" max="2306" width="15.375" style="2" customWidth="1"/>
    <col min="2307" max="2307" width="17.625" style="2" customWidth="1"/>
    <col min="2308" max="2560" width="9" style="2"/>
    <col min="2561" max="2561" width="35.375" style="2" customWidth="1"/>
    <col min="2562" max="2562" width="15.375" style="2" customWidth="1"/>
    <col min="2563" max="2563" width="17.625" style="2" customWidth="1"/>
    <col min="2564" max="2816" width="9" style="2"/>
    <col min="2817" max="2817" width="35.375" style="2" customWidth="1"/>
    <col min="2818" max="2818" width="15.375" style="2" customWidth="1"/>
    <col min="2819" max="2819" width="17.625" style="2" customWidth="1"/>
    <col min="2820" max="3072" width="9" style="2"/>
    <col min="3073" max="3073" width="35.375" style="2" customWidth="1"/>
    <col min="3074" max="3074" width="15.375" style="2" customWidth="1"/>
    <col min="3075" max="3075" width="17.625" style="2" customWidth="1"/>
    <col min="3076" max="3328" width="9" style="2"/>
    <col min="3329" max="3329" width="35.375" style="2" customWidth="1"/>
    <col min="3330" max="3330" width="15.375" style="2" customWidth="1"/>
    <col min="3331" max="3331" width="17.625" style="2" customWidth="1"/>
    <col min="3332" max="3584" width="9" style="2"/>
    <col min="3585" max="3585" width="35.375" style="2" customWidth="1"/>
    <col min="3586" max="3586" width="15.375" style="2" customWidth="1"/>
    <col min="3587" max="3587" width="17.625" style="2" customWidth="1"/>
    <col min="3588" max="3840" width="9" style="2"/>
    <col min="3841" max="3841" width="35.375" style="2" customWidth="1"/>
    <col min="3842" max="3842" width="15.375" style="2" customWidth="1"/>
    <col min="3843" max="3843" width="17.625" style="2" customWidth="1"/>
    <col min="3844" max="4096" width="9" style="2"/>
    <col min="4097" max="4097" width="35.375" style="2" customWidth="1"/>
    <col min="4098" max="4098" width="15.375" style="2" customWidth="1"/>
    <col min="4099" max="4099" width="17.625" style="2" customWidth="1"/>
    <col min="4100" max="4352" width="9" style="2"/>
    <col min="4353" max="4353" width="35.375" style="2" customWidth="1"/>
    <col min="4354" max="4354" width="15.375" style="2" customWidth="1"/>
    <col min="4355" max="4355" width="17.625" style="2" customWidth="1"/>
    <col min="4356" max="4608" width="9" style="2"/>
    <col min="4609" max="4609" width="35.375" style="2" customWidth="1"/>
    <col min="4610" max="4610" width="15.375" style="2" customWidth="1"/>
    <col min="4611" max="4611" width="17.625" style="2" customWidth="1"/>
    <col min="4612" max="4864" width="9" style="2"/>
    <col min="4865" max="4865" width="35.375" style="2" customWidth="1"/>
    <col min="4866" max="4866" width="15.375" style="2" customWidth="1"/>
    <col min="4867" max="4867" width="17.625" style="2" customWidth="1"/>
    <col min="4868" max="5120" width="9" style="2"/>
    <col min="5121" max="5121" width="35.375" style="2" customWidth="1"/>
    <col min="5122" max="5122" width="15.375" style="2" customWidth="1"/>
    <col min="5123" max="5123" width="17.625" style="2" customWidth="1"/>
    <col min="5124" max="5376" width="9" style="2"/>
    <col min="5377" max="5377" width="35.375" style="2" customWidth="1"/>
    <col min="5378" max="5378" width="15.375" style="2" customWidth="1"/>
    <col min="5379" max="5379" width="17.625" style="2" customWidth="1"/>
    <col min="5380" max="5632" width="9" style="2"/>
    <col min="5633" max="5633" width="35.375" style="2" customWidth="1"/>
    <col min="5634" max="5634" width="15.375" style="2" customWidth="1"/>
    <col min="5635" max="5635" width="17.625" style="2" customWidth="1"/>
    <col min="5636" max="5888" width="9" style="2"/>
    <col min="5889" max="5889" width="35.375" style="2" customWidth="1"/>
    <col min="5890" max="5890" width="15.375" style="2" customWidth="1"/>
    <col min="5891" max="5891" width="17.625" style="2" customWidth="1"/>
    <col min="5892" max="6144" width="9" style="2"/>
    <col min="6145" max="6145" width="35.375" style="2" customWidth="1"/>
    <col min="6146" max="6146" width="15.375" style="2" customWidth="1"/>
    <col min="6147" max="6147" width="17.625" style="2" customWidth="1"/>
    <col min="6148" max="6400" width="9" style="2"/>
    <col min="6401" max="6401" width="35.375" style="2" customWidth="1"/>
    <col min="6402" max="6402" width="15.375" style="2" customWidth="1"/>
    <col min="6403" max="6403" width="17.625" style="2" customWidth="1"/>
    <col min="6404" max="6656" width="9" style="2"/>
    <col min="6657" max="6657" width="35.375" style="2" customWidth="1"/>
    <col min="6658" max="6658" width="15.375" style="2" customWidth="1"/>
    <col min="6659" max="6659" width="17.625" style="2" customWidth="1"/>
    <col min="6660" max="6912" width="9" style="2"/>
    <col min="6913" max="6913" width="35.375" style="2" customWidth="1"/>
    <col min="6914" max="6914" width="15.375" style="2" customWidth="1"/>
    <col min="6915" max="6915" width="17.625" style="2" customWidth="1"/>
    <col min="6916" max="7168" width="9" style="2"/>
    <col min="7169" max="7169" width="35.375" style="2" customWidth="1"/>
    <col min="7170" max="7170" width="15.375" style="2" customWidth="1"/>
    <col min="7171" max="7171" width="17.625" style="2" customWidth="1"/>
    <col min="7172" max="7424" width="9" style="2"/>
    <col min="7425" max="7425" width="35.375" style="2" customWidth="1"/>
    <col min="7426" max="7426" width="15.375" style="2" customWidth="1"/>
    <col min="7427" max="7427" width="17.625" style="2" customWidth="1"/>
    <col min="7428" max="7680" width="9" style="2"/>
    <col min="7681" max="7681" width="35.375" style="2" customWidth="1"/>
    <col min="7682" max="7682" width="15.375" style="2" customWidth="1"/>
    <col min="7683" max="7683" width="17.625" style="2" customWidth="1"/>
    <col min="7684" max="7936" width="9" style="2"/>
    <col min="7937" max="7937" width="35.375" style="2" customWidth="1"/>
    <col min="7938" max="7938" width="15.375" style="2" customWidth="1"/>
    <col min="7939" max="7939" width="17.625" style="2" customWidth="1"/>
    <col min="7940" max="8192" width="9" style="2"/>
    <col min="8193" max="8193" width="35.375" style="2" customWidth="1"/>
    <col min="8194" max="8194" width="15.375" style="2" customWidth="1"/>
    <col min="8195" max="8195" width="17.625" style="2" customWidth="1"/>
    <col min="8196" max="8448" width="9" style="2"/>
    <col min="8449" max="8449" width="35.375" style="2" customWidth="1"/>
    <col min="8450" max="8450" width="15.375" style="2" customWidth="1"/>
    <col min="8451" max="8451" width="17.625" style="2" customWidth="1"/>
    <col min="8452" max="8704" width="9" style="2"/>
    <col min="8705" max="8705" width="35.375" style="2" customWidth="1"/>
    <col min="8706" max="8706" width="15.375" style="2" customWidth="1"/>
    <col min="8707" max="8707" width="17.625" style="2" customWidth="1"/>
    <col min="8708" max="8960" width="9" style="2"/>
    <col min="8961" max="8961" width="35.375" style="2" customWidth="1"/>
    <col min="8962" max="8962" width="15.375" style="2" customWidth="1"/>
    <col min="8963" max="8963" width="17.625" style="2" customWidth="1"/>
    <col min="8964" max="9216" width="9" style="2"/>
    <col min="9217" max="9217" width="35.375" style="2" customWidth="1"/>
    <col min="9218" max="9218" width="15.375" style="2" customWidth="1"/>
    <col min="9219" max="9219" width="17.625" style="2" customWidth="1"/>
    <col min="9220" max="9472" width="9" style="2"/>
    <col min="9473" max="9473" width="35.375" style="2" customWidth="1"/>
    <col min="9474" max="9474" width="15.375" style="2" customWidth="1"/>
    <col min="9475" max="9475" width="17.625" style="2" customWidth="1"/>
    <col min="9476" max="9728" width="9" style="2"/>
    <col min="9729" max="9729" width="35.375" style="2" customWidth="1"/>
    <col min="9730" max="9730" width="15.375" style="2" customWidth="1"/>
    <col min="9731" max="9731" width="17.625" style="2" customWidth="1"/>
    <col min="9732" max="9984" width="9" style="2"/>
    <col min="9985" max="9985" width="35.375" style="2" customWidth="1"/>
    <col min="9986" max="9986" width="15.375" style="2" customWidth="1"/>
    <col min="9987" max="9987" width="17.625" style="2" customWidth="1"/>
    <col min="9988" max="10240" width="9" style="2"/>
    <col min="10241" max="10241" width="35.375" style="2" customWidth="1"/>
    <col min="10242" max="10242" width="15.375" style="2" customWidth="1"/>
    <col min="10243" max="10243" width="17.625" style="2" customWidth="1"/>
    <col min="10244" max="10496" width="9" style="2"/>
    <col min="10497" max="10497" width="35.375" style="2" customWidth="1"/>
    <col min="10498" max="10498" width="15.375" style="2" customWidth="1"/>
    <col min="10499" max="10499" width="17.625" style="2" customWidth="1"/>
    <col min="10500" max="10752" width="9" style="2"/>
    <col min="10753" max="10753" width="35.375" style="2" customWidth="1"/>
    <col min="10754" max="10754" width="15.375" style="2" customWidth="1"/>
    <col min="10755" max="10755" width="17.625" style="2" customWidth="1"/>
    <col min="10756" max="11008" width="9" style="2"/>
    <col min="11009" max="11009" width="35.375" style="2" customWidth="1"/>
    <col min="11010" max="11010" width="15.375" style="2" customWidth="1"/>
    <col min="11011" max="11011" width="17.625" style="2" customWidth="1"/>
    <col min="11012" max="11264" width="9" style="2"/>
    <col min="11265" max="11265" width="35.375" style="2" customWidth="1"/>
    <col min="11266" max="11266" width="15.375" style="2" customWidth="1"/>
    <col min="11267" max="11267" width="17.625" style="2" customWidth="1"/>
    <col min="11268" max="11520" width="9" style="2"/>
    <col min="11521" max="11521" width="35.375" style="2" customWidth="1"/>
    <col min="11522" max="11522" width="15.375" style="2" customWidth="1"/>
    <col min="11523" max="11523" width="17.625" style="2" customWidth="1"/>
    <col min="11524" max="11776" width="9" style="2"/>
    <col min="11777" max="11777" width="35.375" style="2" customWidth="1"/>
    <col min="11778" max="11778" width="15.375" style="2" customWidth="1"/>
    <col min="11779" max="11779" width="17.625" style="2" customWidth="1"/>
    <col min="11780" max="12032" width="9" style="2"/>
    <col min="12033" max="12033" width="35.375" style="2" customWidth="1"/>
    <col min="12034" max="12034" width="15.375" style="2" customWidth="1"/>
    <col min="12035" max="12035" width="17.625" style="2" customWidth="1"/>
    <col min="12036" max="12288" width="9" style="2"/>
    <col min="12289" max="12289" width="35.375" style="2" customWidth="1"/>
    <col min="12290" max="12290" width="15.375" style="2" customWidth="1"/>
    <col min="12291" max="12291" width="17.625" style="2" customWidth="1"/>
    <col min="12292" max="12544" width="9" style="2"/>
    <col min="12545" max="12545" width="35.375" style="2" customWidth="1"/>
    <col min="12546" max="12546" width="15.375" style="2" customWidth="1"/>
    <col min="12547" max="12547" width="17.625" style="2" customWidth="1"/>
    <col min="12548" max="12800" width="9" style="2"/>
    <col min="12801" max="12801" width="35.375" style="2" customWidth="1"/>
    <col min="12802" max="12802" width="15.375" style="2" customWidth="1"/>
    <col min="12803" max="12803" width="17.625" style="2" customWidth="1"/>
    <col min="12804" max="13056" width="9" style="2"/>
    <col min="13057" max="13057" width="35.375" style="2" customWidth="1"/>
    <col min="13058" max="13058" width="15.375" style="2" customWidth="1"/>
    <col min="13059" max="13059" width="17.625" style="2" customWidth="1"/>
    <col min="13060" max="13312" width="9" style="2"/>
    <col min="13313" max="13313" width="35.375" style="2" customWidth="1"/>
    <col min="13314" max="13314" width="15.375" style="2" customWidth="1"/>
    <col min="13315" max="13315" width="17.625" style="2" customWidth="1"/>
    <col min="13316" max="13568" width="9" style="2"/>
    <col min="13569" max="13569" width="35.375" style="2" customWidth="1"/>
    <col min="13570" max="13570" width="15.375" style="2" customWidth="1"/>
    <col min="13571" max="13571" width="17.625" style="2" customWidth="1"/>
    <col min="13572" max="13824" width="9" style="2"/>
    <col min="13825" max="13825" width="35.375" style="2" customWidth="1"/>
    <col min="13826" max="13826" width="15.375" style="2" customWidth="1"/>
    <col min="13827" max="13827" width="17.625" style="2" customWidth="1"/>
    <col min="13828" max="14080" width="9" style="2"/>
    <col min="14081" max="14081" width="35.375" style="2" customWidth="1"/>
    <col min="14082" max="14082" width="15.375" style="2" customWidth="1"/>
    <col min="14083" max="14083" width="17.625" style="2" customWidth="1"/>
    <col min="14084" max="14336" width="9" style="2"/>
    <col min="14337" max="14337" width="35.375" style="2" customWidth="1"/>
    <col min="14338" max="14338" width="15.375" style="2" customWidth="1"/>
    <col min="14339" max="14339" width="17.625" style="2" customWidth="1"/>
    <col min="14340" max="14592" width="9" style="2"/>
    <col min="14593" max="14593" width="35.375" style="2" customWidth="1"/>
    <col min="14594" max="14594" width="15.375" style="2" customWidth="1"/>
    <col min="14595" max="14595" width="17.625" style="2" customWidth="1"/>
    <col min="14596" max="14848" width="9" style="2"/>
    <col min="14849" max="14849" width="35.375" style="2" customWidth="1"/>
    <col min="14850" max="14850" width="15.375" style="2" customWidth="1"/>
    <col min="14851" max="14851" width="17.625" style="2" customWidth="1"/>
    <col min="14852" max="15104" width="9" style="2"/>
    <col min="15105" max="15105" width="35.375" style="2" customWidth="1"/>
    <col min="15106" max="15106" width="15.375" style="2" customWidth="1"/>
    <col min="15107" max="15107" width="17.625" style="2" customWidth="1"/>
    <col min="15108" max="15360" width="9" style="2"/>
    <col min="15361" max="15361" width="35.375" style="2" customWidth="1"/>
    <col min="15362" max="15362" width="15.375" style="2" customWidth="1"/>
    <col min="15363" max="15363" width="17.625" style="2" customWidth="1"/>
    <col min="15364" max="15616" width="9" style="2"/>
    <col min="15617" max="15617" width="35.375" style="2" customWidth="1"/>
    <col min="15618" max="15618" width="15.375" style="2" customWidth="1"/>
    <col min="15619" max="15619" width="17.625" style="2" customWidth="1"/>
    <col min="15620" max="15872" width="9" style="2"/>
    <col min="15873" max="15873" width="35.375" style="2" customWidth="1"/>
    <col min="15874" max="15874" width="15.375" style="2" customWidth="1"/>
    <col min="15875" max="15875" width="17.625" style="2" customWidth="1"/>
    <col min="15876" max="16128" width="9" style="2"/>
    <col min="16129" max="16129" width="35.375" style="2" customWidth="1"/>
    <col min="16130" max="16130" width="15.375" style="2" customWidth="1"/>
    <col min="16131" max="16131" width="17.625" style="2" customWidth="1"/>
    <col min="16132" max="16384" width="9" style="2"/>
  </cols>
  <sheetData>
    <row r="1" spans="1:250" ht="39.950000000000003" customHeight="1">
      <c r="A1" s="19" t="s">
        <v>0</v>
      </c>
      <c r="B1" s="20"/>
      <c r="C1" s="2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3.5" customHeight="1">
      <c r="A2" s="1"/>
      <c r="B2" s="3"/>
      <c r="C2" s="4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31.5" customHeight="1">
      <c r="A3" s="5" t="s">
        <v>2</v>
      </c>
      <c r="B3" s="5" t="s">
        <v>3</v>
      </c>
      <c r="C3" s="6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8" customHeight="1">
      <c r="A4" s="7" t="s">
        <v>5</v>
      </c>
      <c r="B4" s="8">
        <f>B8+B16+B12+B20+B24+B28+B32+B36</f>
        <v>109402</v>
      </c>
      <c r="C4" s="8">
        <f>C5+C6+C7</f>
        <v>109399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8" customHeight="1">
      <c r="A5" s="7" t="s">
        <v>6</v>
      </c>
      <c r="B5" s="8">
        <f>B9+B17+B13+B21+B25+B29+B33+B37</f>
        <v>53542</v>
      </c>
      <c r="C5" s="8">
        <f>C9+C13+C17+C21+C25+C29+C33+C37</f>
        <v>53368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8" customHeight="1">
      <c r="A6" s="7" t="s">
        <v>7</v>
      </c>
      <c r="B6" s="8">
        <f>B10+B18+B14+B22+B26+B30+B34+B38</f>
        <v>50938</v>
      </c>
      <c r="C6" s="8">
        <f>C10+C14+C18+C22+C26+C30+C34+C38</f>
        <v>51860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8" customHeight="1">
      <c r="A7" s="7" t="s">
        <v>8</v>
      </c>
      <c r="B7" s="8">
        <f>B11+B19+B15+B23+B27+B31+B35+B39</f>
        <v>4922</v>
      </c>
      <c r="C7" s="8">
        <f>C11+C15+C19+C23+C27+C31+C35+C39</f>
        <v>4171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8" customHeight="1">
      <c r="A8" s="7" t="s">
        <v>9</v>
      </c>
      <c r="B8" s="8">
        <f>SUM(B9:B11)</f>
        <v>46285</v>
      </c>
      <c r="C8" s="8">
        <f>C9+C10+C11</f>
        <v>47763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8" customHeight="1">
      <c r="A9" s="7" t="s">
        <v>6</v>
      </c>
      <c r="B9" s="8">
        <v>20421</v>
      </c>
      <c r="C9" s="8">
        <v>20473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8" customHeight="1">
      <c r="A10" s="7" t="s">
        <v>7</v>
      </c>
      <c r="B10" s="8">
        <v>22095</v>
      </c>
      <c r="C10" s="8">
        <v>24291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8" customHeight="1">
      <c r="A11" s="7" t="s">
        <v>8</v>
      </c>
      <c r="B11" s="8">
        <v>3769</v>
      </c>
      <c r="C11" s="8">
        <v>2999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8" customHeight="1">
      <c r="A12" s="7" t="s">
        <v>10</v>
      </c>
      <c r="B12" s="9">
        <f>SUM(B13:B15)</f>
        <v>10118</v>
      </c>
      <c r="C12" s="9">
        <f>C13+C14+C15</f>
        <v>9187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8" customHeight="1">
      <c r="A13" s="7" t="s">
        <v>6</v>
      </c>
      <c r="B13" s="8">
        <v>3541</v>
      </c>
      <c r="C13" s="8">
        <v>3100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8" customHeight="1">
      <c r="A14" s="7" t="s">
        <v>7</v>
      </c>
      <c r="B14" s="8">
        <v>6292</v>
      </c>
      <c r="C14" s="8">
        <v>5632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8" customHeight="1">
      <c r="A15" s="7" t="s">
        <v>8</v>
      </c>
      <c r="B15" s="8">
        <v>285</v>
      </c>
      <c r="C15" s="8">
        <v>455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8" customHeight="1">
      <c r="A16" s="7" t="s">
        <v>11</v>
      </c>
      <c r="B16" s="8">
        <f>SUM(B17:B19)</f>
        <v>15454</v>
      </c>
      <c r="C16" s="8">
        <f>C17+C18+C19</f>
        <v>15841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8" customHeight="1">
      <c r="A17" s="7" t="s">
        <v>6</v>
      </c>
      <c r="B17" s="8">
        <v>12614</v>
      </c>
      <c r="C17" s="8">
        <v>12475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8" customHeight="1">
      <c r="A18" s="7" t="s">
        <v>7</v>
      </c>
      <c r="B18" s="8">
        <v>2790</v>
      </c>
      <c r="C18" s="8">
        <v>3349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8" customHeight="1">
      <c r="A19" s="7" t="s">
        <v>8</v>
      </c>
      <c r="B19" s="8">
        <v>50</v>
      </c>
      <c r="C19" s="8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8" customHeight="1">
      <c r="A20" s="7" t="s">
        <v>12</v>
      </c>
      <c r="B20" s="9">
        <f>SUM(B21:B23)</f>
        <v>8046</v>
      </c>
      <c r="C20" s="9">
        <f>C21+C22+C23</f>
        <v>8536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8" customHeight="1">
      <c r="A21" s="7" t="s">
        <v>6</v>
      </c>
      <c r="B21" s="9">
        <v>7079</v>
      </c>
      <c r="C21" s="9">
        <v>7576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8" customHeight="1">
      <c r="A22" s="7" t="s">
        <v>7</v>
      </c>
      <c r="B22" s="9">
        <v>704</v>
      </c>
      <c r="C22" s="9">
        <v>704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18" customHeight="1">
      <c r="A23" s="7" t="s">
        <v>8</v>
      </c>
      <c r="B23" s="9">
        <v>263</v>
      </c>
      <c r="C23" s="9">
        <v>256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18" customHeight="1">
      <c r="A24" s="10" t="s">
        <v>13</v>
      </c>
      <c r="B24" s="11">
        <f>SUM(B25:B27)</f>
        <v>27244</v>
      </c>
      <c r="C24" s="11">
        <f>C25+C26+C27</f>
        <v>26534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18" customHeight="1">
      <c r="A25" s="7" t="s">
        <v>6</v>
      </c>
      <c r="B25" s="11">
        <v>8730</v>
      </c>
      <c r="C25" s="11">
        <v>8500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18" customHeight="1">
      <c r="A26" s="7" t="s">
        <v>7</v>
      </c>
      <c r="B26" s="11">
        <v>18157</v>
      </c>
      <c r="C26" s="11">
        <v>17679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18" customHeight="1">
      <c r="A27" s="7" t="s">
        <v>8</v>
      </c>
      <c r="B27" s="11">
        <v>357</v>
      </c>
      <c r="C27" s="11">
        <v>355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18" customHeight="1">
      <c r="A28" s="10" t="s">
        <v>14</v>
      </c>
      <c r="B28" s="9">
        <f>SUM(B29:B31)</f>
        <v>514</v>
      </c>
      <c r="C28" s="9">
        <f>C29+C30+C31</f>
        <v>491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18" customHeight="1">
      <c r="A29" s="7" t="s">
        <v>6</v>
      </c>
      <c r="B29" s="9">
        <v>495</v>
      </c>
      <c r="C29" s="9">
        <v>480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18" customHeight="1">
      <c r="A30" s="7" t="s">
        <v>7</v>
      </c>
      <c r="B30" s="9">
        <v>5</v>
      </c>
      <c r="C30" s="9">
        <v>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18" customHeight="1">
      <c r="A31" s="7" t="s">
        <v>8</v>
      </c>
      <c r="B31" s="9">
        <v>14</v>
      </c>
      <c r="C31" s="9">
        <v>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18" customHeight="1">
      <c r="A32" s="10" t="s">
        <v>15</v>
      </c>
      <c r="B32" s="9">
        <f>SUM(B33:B35)</f>
        <v>494</v>
      </c>
      <c r="C32" s="9">
        <f>C33+C34+C35</f>
        <v>382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18" customHeight="1">
      <c r="A33" s="7" t="s">
        <v>6</v>
      </c>
      <c r="B33" s="9">
        <v>311</v>
      </c>
      <c r="C33" s="9">
        <v>300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18" customHeight="1">
      <c r="A34" s="7" t="s">
        <v>7</v>
      </c>
      <c r="B34" s="9"/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18" customHeight="1">
      <c r="A35" s="7" t="s">
        <v>8</v>
      </c>
      <c r="B35" s="9">
        <v>183</v>
      </c>
      <c r="C35" s="9">
        <v>82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18" customHeight="1">
      <c r="A36" s="10" t="s">
        <v>16</v>
      </c>
      <c r="B36" s="9">
        <f>SUM(B37:B39)</f>
        <v>1247</v>
      </c>
      <c r="C36" s="9">
        <f>C37+C38+C39</f>
        <v>665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18" customHeight="1">
      <c r="A37" s="7" t="s">
        <v>6</v>
      </c>
      <c r="B37" s="9">
        <v>351</v>
      </c>
      <c r="C37" s="9">
        <v>464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ht="18" customHeight="1">
      <c r="A38" s="7" t="s">
        <v>7</v>
      </c>
      <c r="B38" s="9">
        <v>895</v>
      </c>
      <c r="C38" s="9">
        <v>200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ht="18" customHeight="1">
      <c r="A39" s="7" t="s">
        <v>8</v>
      </c>
      <c r="B39" s="9">
        <v>1</v>
      </c>
      <c r="C39" s="9">
        <v>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</sheetData>
  <mergeCells count="1">
    <mergeCell ref="A1:C1"/>
  </mergeCells>
  <phoneticPr fontId="2" type="noConversion"/>
  <pageMargins left="0.70866141732283472" right="0.70866141732283472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4"/>
  <sheetViews>
    <sheetView tabSelected="1" workbookViewId="0">
      <selection activeCell="I26" sqref="I26"/>
    </sheetView>
  </sheetViews>
  <sheetFormatPr defaultRowHeight="13.5"/>
  <cols>
    <col min="1" max="1" width="43.5" style="2" customWidth="1"/>
    <col min="2" max="3" width="18.25" style="2" customWidth="1"/>
    <col min="4" max="256" width="9" style="2"/>
    <col min="257" max="257" width="43.5" style="2" customWidth="1"/>
    <col min="258" max="259" width="18.25" style="2" customWidth="1"/>
    <col min="260" max="512" width="9" style="2"/>
    <col min="513" max="513" width="43.5" style="2" customWidth="1"/>
    <col min="514" max="515" width="18.25" style="2" customWidth="1"/>
    <col min="516" max="768" width="9" style="2"/>
    <col min="769" max="769" width="43.5" style="2" customWidth="1"/>
    <col min="770" max="771" width="18.25" style="2" customWidth="1"/>
    <col min="772" max="1024" width="9" style="2"/>
    <col min="1025" max="1025" width="43.5" style="2" customWidth="1"/>
    <col min="1026" max="1027" width="18.25" style="2" customWidth="1"/>
    <col min="1028" max="1280" width="9" style="2"/>
    <col min="1281" max="1281" width="43.5" style="2" customWidth="1"/>
    <col min="1282" max="1283" width="18.25" style="2" customWidth="1"/>
    <col min="1284" max="1536" width="9" style="2"/>
    <col min="1537" max="1537" width="43.5" style="2" customWidth="1"/>
    <col min="1538" max="1539" width="18.25" style="2" customWidth="1"/>
    <col min="1540" max="1792" width="9" style="2"/>
    <col min="1793" max="1793" width="43.5" style="2" customWidth="1"/>
    <col min="1794" max="1795" width="18.25" style="2" customWidth="1"/>
    <col min="1796" max="2048" width="9" style="2"/>
    <col min="2049" max="2049" width="43.5" style="2" customWidth="1"/>
    <col min="2050" max="2051" width="18.25" style="2" customWidth="1"/>
    <col min="2052" max="2304" width="9" style="2"/>
    <col min="2305" max="2305" width="43.5" style="2" customWidth="1"/>
    <col min="2306" max="2307" width="18.25" style="2" customWidth="1"/>
    <col min="2308" max="2560" width="9" style="2"/>
    <col min="2561" max="2561" width="43.5" style="2" customWidth="1"/>
    <col min="2562" max="2563" width="18.25" style="2" customWidth="1"/>
    <col min="2564" max="2816" width="9" style="2"/>
    <col min="2817" max="2817" width="43.5" style="2" customWidth="1"/>
    <col min="2818" max="2819" width="18.25" style="2" customWidth="1"/>
    <col min="2820" max="3072" width="9" style="2"/>
    <col min="3073" max="3073" width="43.5" style="2" customWidth="1"/>
    <col min="3074" max="3075" width="18.25" style="2" customWidth="1"/>
    <col min="3076" max="3328" width="9" style="2"/>
    <col min="3329" max="3329" width="43.5" style="2" customWidth="1"/>
    <col min="3330" max="3331" width="18.25" style="2" customWidth="1"/>
    <col min="3332" max="3584" width="9" style="2"/>
    <col min="3585" max="3585" width="43.5" style="2" customWidth="1"/>
    <col min="3586" max="3587" width="18.25" style="2" customWidth="1"/>
    <col min="3588" max="3840" width="9" style="2"/>
    <col min="3841" max="3841" width="43.5" style="2" customWidth="1"/>
    <col min="3842" max="3843" width="18.25" style="2" customWidth="1"/>
    <col min="3844" max="4096" width="9" style="2"/>
    <col min="4097" max="4097" width="43.5" style="2" customWidth="1"/>
    <col min="4098" max="4099" width="18.25" style="2" customWidth="1"/>
    <col min="4100" max="4352" width="9" style="2"/>
    <col min="4353" max="4353" width="43.5" style="2" customWidth="1"/>
    <col min="4354" max="4355" width="18.25" style="2" customWidth="1"/>
    <col min="4356" max="4608" width="9" style="2"/>
    <col min="4609" max="4609" width="43.5" style="2" customWidth="1"/>
    <col min="4610" max="4611" width="18.25" style="2" customWidth="1"/>
    <col min="4612" max="4864" width="9" style="2"/>
    <col min="4865" max="4865" width="43.5" style="2" customWidth="1"/>
    <col min="4866" max="4867" width="18.25" style="2" customWidth="1"/>
    <col min="4868" max="5120" width="9" style="2"/>
    <col min="5121" max="5121" width="43.5" style="2" customWidth="1"/>
    <col min="5122" max="5123" width="18.25" style="2" customWidth="1"/>
    <col min="5124" max="5376" width="9" style="2"/>
    <col min="5377" max="5377" width="43.5" style="2" customWidth="1"/>
    <col min="5378" max="5379" width="18.25" style="2" customWidth="1"/>
    <col min="5380" max="5632" width="9" style="2"/>
    <col min="5633" max="5633" width="43.5" style="2" customWidth="1"/>
    <col min="5634" max="5635" width="18.25" style="2" customWidth="1"/>
    <col min="5636" max="5888" width="9" style="2"/>
    <col min="5889" max="5889" width="43.5" style="2" customWidth="1"/>
    <col min="5890" max="5891" width="18.25" style="2" customWidth="1"/>
    <col min="5892" max="6144" width="9" style="2"/>
    <col min="6145" max="6145" width="43.5" style="2" customWidth="1"/>
    <col min="6146" max="6147" width="18.25" style="2" customWidth="1"/>
    <col min="6148" max="6400" width="9" style="2"/>
    <col min="6401" max="6401" width="43.5" style="2" customWidth="1"/>
    <col min="6402" max="6403" width="18.25" style="2" customWidth="1"/>
    <col min="6404" max="6656" width="9" style="2"/>
    <col min="6657" max="6657" width="43.5" style="2" customWidth="1"/>
    <col min="6658" max="6659" width="18.25" style="2" customWidth="1"/>
    <col min="6660" max="6912" width="9" style="2"/>
    <col min="6913" max="6913" width="43.5" style="2" customWidth="1"/>
    <col min="6914" max="6915" width="18.25" style="2" customWidth="1"/>
    <col min="6916" max="7168" width="9" style="2"/>
    <col min="7169" max="7169" width="43.5" style="2" customWidth="1"/>
    <col min="7170" max="7171" width="18.25" style="2" customWidth="1"/>
    <col min="7172" max="7424" width="9" style="2"/>
    <col min="7425" max="7425" width="43.5" style="2" customWidth="1"/>
    <col min="7426" max="7427" width="18.25" style="2" customWidth="1"/>
    <col min="7428" max="7680" width="9" style="2"/>
    <col min="7681" max="7681" width="43.5" style="2" customWidth="1"/>
    <col min="7682" max="7683" width="18.25" style="2" customWidth="1"/>
    <col min="7684" max="7936" width="9" style="2"/>
    <col min="7937" max="7937" width="43.5" style="2" customWidth="1"/>
    <col min="7938" max="7939" width="18.25" style="2" customWidth="1"/>
    <col min="7940" max="8192" width="9" style="2"/>
    <col min="8193" max="8193" width="43.5" style="2" customWidth="1"/>
    <col min="8194" max="8195" width="18.25" style="2" customWidth="1"/>
    <col min="8196" max="8448" width="9" style="2"/>
    <col min="8449" max="8449" width="43.5" style="2" customWidth="1"/>
    <col min="8450" max="8451" width="18.25" style="2" customWidth="1"/>
    <col min="8452" max="8704" width="9" style="2"/>
    <col min="8705" max="8705" width="43.5" style="2" customWidth="1"/>
    <col min="8706" max="8707" width="18.25" style="2" customWidth="1"/>
    <col min="8708" max="8960" width="9" style="2"/>
    <col min="8961" max="8961" width="43.5" style="2" customWidth="1"/>
    <col min="8962" max="8963" width="18.25" style="2" customWidth="1"/>
    <col min="8964" max="9216" width="9" style="2"/>
    <col min="9217" max="9217" width="43.5" style="2" customWidth="1"/>
    <col min="9218" max="9219" width="18.25" style="2" customWidth="1"/>
    <col min="9220" max="9472" width="9" style="2"/>
    <col min="9473" max="9473" width="43.5" style="2" customWidth="1"/>
    <col min="9474" max="9475" width="18.25" style="2" customWidth="1"/>
    <col min="9476" max="9728" width="9" style="2"/>
    <col min="9729" max="9729" width="43.5" style="2" customWidth="1"/>
    <col min="9730" max="9731" width="18.25" style="2" customWidth="1"/>
    <col min="9732" max="9984" width="9" style="2"/>
    <col min="9985" max="9985" width="43.5" style="2" customWidth="1"/>
    <col min="9986" max="9987" width="18.25" style="2" customWidth="1"/>
    <col min="9988" max="10240" width="9" style="2"/>
    <col min="10241" max="10241" width="43.5" style="2" customWidth="1"/>
    <col min="10242" max="10243" width="18.25" style="2" customWidth="1"/>
    <col min="10244" max="10496" width="9" style="2"/>
    <col min="10497" max="10497" width="43.5" style="2" customWidth="1"/>
    <col min="10498" max="10499" width="18.25" style="2" customWidth="1"/>
    <col min="10500" max="10752" width="9" style="2"/>
    <col min="10753" max="10753" width="43.5" style="2" customWidth="1"/>
    <col min="10754" max="10755" width="18.25" style="2" customWidth="1"/>
    <col min="10756" max="11008" width="9" style="2"/>
    <col min="11009" max="11009" width="43.5" style="2" customWidth="1"/>
    <col min="11010" max="11011" width="18.25" style="2" customWidth="1"/>
    <col min="11012" max="11264" width="9" style="2"/>
    <col min="11265" max="11265" width="43.5" style="2" customWidth="1"/>
    <col min="11266" max="11267" width="18.25" style="2" customWidth="1"/>
    <col min="11268" max="11520" width="9" style="2"/>
    <col min="11521" max="11521" width="43.5" style="2" customWidth="1"/>
    <col min="11522" max="11523" width="18.25" style="2" customWidth="1"/>
    <col min="11524" max="11776" width="9" style="2"/>
    <col min="11777" max="11777" width="43.5" style="2" customWidth="1"/>
    <col min="11778" max="11779" width="18.25" style="2" customWidth="1"/>
    <col min="11780" max="12032" width="9" style="2"/>
    <col min="12033" max="12033" width="43.5" style="2" customWidth="1"/>
    <col min="12034" max="12035" width="18.25" style="2" customWidth="1"/>
    <col min="12036" max="12288" width="9" style="2"/>
    <col min="12289" max="12289" width="43.5" style="2" customWidth="1"/>
    <col min="12290" max="12291" width="18.25" style="2" customWidth="1"/>
    <col min="12292" max="12544" width="9" style="2"/>
    <col min="12545" max="12545" width="43.5" style="2" customWidth="1"/>
    <col min="12546" max="12547" width="18.25" style="2" customWidth="1"/>
    <col min="12548" max="12800" width="9" style="2"/>
    <col min="12801" max="12801" width="43.5" style="2" customWidth="1"/>
    <col min="12802" max="12803" width="18.25" style="2" customWidth="1"/>
    <col min="12804" max="13056" width="9" style="2"/>
    <col min="13057" max="13057" width="43.5" style="2" customWidth="1"/>
    <col min="13058" max="13059" width="18.25" style="2" customWidth="1"/>
    <col min="13060" max="13312" width="9" style="2"/>
    <col min="13313" max="13313" width="43.5" style="2" customWidth="1"/>
    <col min="13314" max="13315" width="18.25" style="2" customWidth="1"/>
    <col min="13316" max="13568" width="9" style="2"/>
    <col min="13569" max="13569" width="43.5" style="2" customWidth="1"/>
    <col min="13570" max="13571" width="18.25" style="2" customWidth="1"/>
    <col min="13572" max="13824" width="9" style="2"/>
    <col min="13825" max="13825" width="43.5" style="2" customWidth="1"/>
    <col min="13826" max="13827" width="18.25" style="2" customWidth="1"/>
    <col min="13828" max="14080" width="9" style="2"/>
    <col min="14081" max="14081" width="43.5" style="2" customWidth="1"/>
    <col min="14082" max="14083" width="18.25" style="2" customWidth="1"/>
    <col min="14084" max="14336" width="9" style="2"/>
    <col min="14337" max="14337" width="43.5" style="2" customWidth="1"/>
    <col min="14338" max="14339" width="18.25" style="2" customWidth="1"/>
    <col min="14340" max="14592" width="9" style="2"/>
    <col min="14593" max="14593" width="43.5" style="2" customWidth="1"/>
    <col min="14594" max="14595" width="18.25" style="2" customWidth="1"/>
    <col min="14596" max="14848" width="9" style="2"/>
    <col min="14849" max="14849" width="43.5" style="2" customWidth="1"/>
    <col min="14850" max="14851" width="18.25" style="2" customWidth="1"/>
    <col min="14852" max="15104" width="9" style="2"/>
    <col min="15105" max="15105" width="43.5" style="2" customWidth="1"/>
    <col min="15106" max="15107" width="18.25" style="2" customWidth="1"/>
    <col min="15108" max="15360" width="9" style="2"/>
    <col min="15361" max="15361" width="43.5" style="2" customWidth="1"/>
    <col min="15362" max="15363" width="18.25" style="2" customWidth="1"/>
    <col min="15364" max="15616" width="9" style="2"/>
    <col min="15617" max="15617" width="43.5" style="2" customWidth="1"/>
    <col min="15618" max="15619" width="18.25" style="2" customWidth="1"/>
    <col min="15620" max="15872" width="9" style="2"/>
    <col min="15873" max="15873" width="43.5" style="2" customWidth="1"/>
    <col min="15874" max="15875" width="18.25" style="2" customWidth="1"/>
    <col min="15876" max="16128" width="9" style="2"/>
    <col min="16129" max="16129" width="43.5" style="2" customWidth="1"/>
    <col min="16130" max="16131" width="18.25" style="2" customWidth="1"/>
    <col min="16132" max="16384" width="9" style="2"/>
  </cols>
  <sheetData>
    <row r="1" spans="1:250" ht="20.25">
      <c r="A1" s="20" t="s">
        <v>17</v>
      </c>
      <c r="B1" s="20"/>
      <c r="C1" s="2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>
      <c r="A2" s="1"/>
      <c r="B2" s="3"/>
      <c r="C2" s="4" t="s">
        <v>18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>
      <c r="A3" s="5" t="s">
        <v>2</v>
      </c>
      <c r="B3" s="5" t="s">
        <v>19</v>
      </c>
      <c r="C3" s="5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>
      <c r="A4" s="12" t="s">
        <v>21</v>
      </c>
      <c r="B4" s="11">
        <f>B5+B13+B9+B16+B20+B24+B27+B31</f>
        <v>108807</v>
      </c>
      <c r="C4" s="11">
        <f>C5+C9+C13+C16+C20+C24+C27+C31</f>
        <v>110491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>
      <c r="A5" s="12" t="s">
        <v>22</v>
      </c>
      <c r="B5" s="11">
        <f>SUM(B6:B8)</f>
        <v>52145</v>
      </c>
      <c r="C5" s="11">
        <f>C6+C7+C8</f>
        <v>53915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>
      <c r="A6" s="7" t="s">
        <v>23</v>
      </c>
      <c r="B6" s="11">
        <v>49374</v>
      </c>
      <c r="C6" s="11">
        <v>51179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>
      <c r="A7" s="7" t="s">
        <v>24</v>
      </c>
      <c r="B7" s="11">
        <v>823</v>
      </c>
      <c r="C7" s="11">
        <v>953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>
      <c r="A8" s="7" t="s">
        <v>25</v>
      </c>
      <c r="B8" s="11">
        <v>1948</v>
      </c>
      <c r="C8" s="11">
        <v>1783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>
      <c r="A9" s="12" t="s">
        <v>26</v>
      </c>
      <c r="B9" s="13">
        <f>SUM(B10:B12)</f>
        <v>6121</v>
      </c>
      <c r="C9" s="13">
        <f>C10+C11+C12</f>
        <v>6109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>
      <c r="A10" s="14" t="s">
        <v>27</v>
      </c>
      <c r="B10" s="13">
        <v>5796</v>
      </c>
      <c r="C10" s="13">
        <v>5796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>
      <c r="A11" s="14" t="s">
        <v>28</v>
      </c>
      <c r="B11" s="13">
        <v>320</v>
      </c>
      <c r="C11" s="13">
        <v>308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>
      <c r="A12" s="15" t="s">
        <v>29</v>
      </c>
      <c r="B12" s="11">
        <v>5</v>
      </c>
      <c r="C12" s="11">
        <v>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>
      <c r="A13" s="12" t="s">
        <v>30</v>
      </c>
      <c r="B13" s="11">
        <f>SUM(B14:B15)</f>
        <v>15758</v>
      </c>
      <c r="C13" s="11">
        <f>C14+C15</f>
        <v>16209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>
      <c r="A14" s="7" t="s">
        <v>31</v>
      </c>
      <c r="B14" s="11">
        <v>15758</v>
      </c>
      <c r="C14" s="11">
        <v>16209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>
      <c r="A15" s="7" t="s">
        <v>32</v>
      </c>
      <c r="B15" s="16"/>
      <c r="C15" s="1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>
      <c r="A16" s="12" t="s">
        <v>33</v>
      </c>
      <c r="B16" s="17">
        <f>SUM(B17:B19)</f>
        <v>5812</v>
      </c>
      <c r="C16" s="17">
        <f>C17+C18+C19</f>
        <v>6362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>
      <c r="A17" s="14" t="s">
        <v>34</v>
      </c>
      <c r="B17" s="17">
        <v>3450</v>
      </c>
      <c r="C17" s="17">
        <v>3893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>
      <c r="A18" s="15" t="s">
        <v>35</v>
      </c>
      <c r="B18" s="17">
        <v>2207</v>
      </c>
      <c r="C18" s="17">
        <v>2271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>
      <c r="A19" s="15" t="s">
        <v>36</v>
      </c>
      <c r="B19" s="17">
        <v>155</v>
      </c>
      <c r="C19" s="17">
        <v>198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>
      <c r="A20" s="18" t="s">
        <v>37</v>
      </c>
      <c r="B20" s="11">
        <f>SUM(B21:B23)</f>
        <v>26647</v>
      </c>
      <c r="C20" s="11">
        <f>C21+C22+C23</f>
        <v>26322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>
      <c r="A21" s="14" t="s">
        <v>34</v>
      </c>
      <c r="B21" s="11">
        <v>23807</v>
      </c>
      <c r="C21" s="11">
        <v>23617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>
      <c r="A22" s="15" t="s">
        <v>38</v>
      </c>
      <c r="B22" s="11"/>
      <c r="C22" s="1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>
      <c r="A23" s="15" t="s">
        <v>39</v>
      </c>
      <c r="B23" s="11">
        <v>2840</v>
      </c>
      <c r="C23" s="11">
        <v>2705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>
      <c r="A24" s="18" t="s">
        <v>40</v>
      </c>
      <c r="B24" s="17">
        <f>SUM(B25:B26)</f>
        <v>657</v>
      </c>
      <c r="C24" s="17">
        <f>C25</f>
        <v>784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>
      <c r="A25" s="7" t="s">
        <v>41</v>
      </c>
      <c r="B25" s="17">
        <v>657</v>
      </c>
      <c r="C25" s="17">
        <v>784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>
      <c r="A26" s="7" t="s">
        <v>42</v>
      </c>
      <c r="B26" s="17"/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>
      <c r="A27" s="18" t="s">
        <v>43</v>
      </c>
      <c r="B27" s="17">
        <f>SUM(B28:B30)</f>
        <v>407</v>
      </c>
      <c r="C27" s="17">
        <f>C28+C29+C30</f>
        <v>229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>
      <c r="A28" s="14" t="s">
        <v>44</v>
      </c>
      <c r="B28" s="17">
        <v>193</v>
      </c>
      <c r="C28" s="17">
        <v>98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>
      <c r="A29" s="14" t="s">
        <v>45</v>
      </c>
      <c r="B29" s="17">
        <v>34</v>
      </c>
      <c r="C29" s="17">
        <v>17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>
      <c r="A30" s="14" t="s">
        <v>46</v>
      </c>
      <c r="B30" s="17">
        <v>180</v>
      </c>
      <c r="C30" s="17">
        <v>114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>
      <c r="A31" s="18" t="s">
        <v>47</v>
      </c>
      <c r="B31" s="17">
        <f>SUM(B32:B33)</f>
        <v>1260</v>
      </c>
      <c r="C31" s="17">
        <f>C32+C33</f>
        <v>561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>
      <c r="A32" s="14" t="s">
        <v>48</v>
      </c>
      <c r="B32" s="17">
        <v>548</v>
      </c>
      <c r="C32" s="17">
        <v>263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>
      <c r="A33" s="15" t="s">
        <v>49</v>
      </c>
      <c r="B33" s="11">
        <v>712</v>
      </c>
      <c r="C33" s="11">
        <v>298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>
      <c r="A34" s="7" t="s">
        <v>50</v>
      </c>
      <c r="B34" s="11"/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收入</vt:lpstr>
      <vt:lpstr>支出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2021-05-25T07:01:59Z</dcterms:modified>
</cp:coreProperties>
</file>