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Sheet1!$A$1:$O$25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<sst xmlns="http://schemas.openxmlformats.org/spreadsheetml/2006/main" count="65" uniqueCount="63">
  <si>
    <t>婺源县布衣传说电商创业园减免2022年6月份入驻实体运行费补贴汇总表</t>
  </si>
  <si>
    <t>序号</t>
  </si>
  <si>
    <t>公司名称</t>
  </si>
  <si>
    <t>法人代表</t>
  </si>
  <si>
    <t>入驻时间</t>
  </si>
  <si>
    <t>楼房号</t>
  </si>
  <si>
    <t>建筑面积</t>
  </si>
  <si>
    <t>总面积</t>
  </si>
  <si>
    <t>减免月份</t>
  </si>
  <si>
    <t>减免租金金额（元）</t>
  </si>
  <si>
    <t>减免物业费金额（元）</t>
  </si>
  <si>
    <t>合计缴费
金额(元)</t>
  </si>
  <si>
    <t>补贴金额（元）</t>
  </si>
  <si>
    <t>婺源县安和电子商务有限公司</t>
  </si>
  <si>
    <t>张桂英</t>
  </si>
  <si>
    <t>婺源县水寒网络科技有限公司</t>
  </si>
  <si>
    <t>张志清</t>
  </si>
  <si>
    <t>婺源县锐舒电子商务有限公司</t>
  </si>
  <si>
    <t>潘美花</t>
  </si>
  <si>
    <t>婺源县速喆电子商务有限责任公司</t>
  </si>
  <si>
    <t>吴鹏</t>
  </si>
  <si>
    <t>201-1</t>
  </si>
  <si>
    <t>婺源县江鹏贸易有限公司</t>
  </si>
  <si>
    <t>吴展鹏</t>
  </si>
  <si>
    <t>婺源县牛犇电子商务有限公司</t>
  </si>
  <si>
    <t>徐勇</t>
  </si>
  <si>
    <t>婺源县欣隆电子商务有限公司</t>
  </si>
  <si>
    <t>江喜荣</t>
  </si>
  <si>
    <t>上饶斯巴达克科技有限公司</t>
  </si>
  <si>
    <t>徐玉娥</t>
  </si>
  <si>
    <t>婺源县泽之网络技术有限公司</t>
  </si>
  <si>
    <t>江瑞云</t>
  </si>
  <si>
    <t>婺源县婺昆电子商务有限公司</t>
  </si>
  <si>
    <t>洪金发</t>
  </si>
  <si>
    <t>婺源县炫臣电子商务有限公司</t>
  </si>
  <si>
    <t>叶鹏</t>
  </si>
  <si>
    <t>一楼</t>
  </si>
  <si>
    <t>婺源县婺缘美丫电子商务有限公司</t>
  </si>
  <si>
    <t>詹美珍</t>
  </si>
  <si>
    <t>201-2</t>
  </si>
  <si>
    <t>婺源县江佑电子商务有限公司</t>
  </si>
  <si>
    <t>詹梦音</t>
  </si>
  <si>
    <t>婺源县卓上电子商务有限公司</t>
  </si>
  <si>
    <t>吴香花</t>
  </si>
  <si>
    <t>婺源县鄱亿电商有限公司</t>
  </si>
  <si>
    <t>欧阳晓阳</t>
  </si>
  <si>
    <t>婺源县卓风电子商务有限公司</t>
  </si>
  <si>
    <t>孙卓</t>
  </si>
  <si>
    <t>婺源县鼎禾电子商务有限公司</t>
  </si>
  <si>
    <t>徐碧莲</t>
  </si>
  <si>
    <t>婺源县旭利帆农业开发有限公司</t>
  </si>
  <si>
    <t>章鲜玲</t>
  </si>
  <si>
    <t>2022年4</t>
  </si>
  <si>
    <t>婺源县御景达商贸有限公司</t>
  </si>
  <si>
    <t>谢淑芬</t>
  </si>
  <si>
    <t>2022年5</t>
  </si>
  <si>
    <t>婺源县聚辰服饰有限公司</t>
  </si>
  <si>
    <t>汪伟</t>
  </si>
  <si>
    <t>四楼</t>
  </si>
  <si>
    <t>婺源县名锦服饰有限公司</t>
  </si>
  <si>
    <t>吴炳坤</t>
  </si>
  <si>
    <t>三楼</t>
  </si>
  <si>
    <t>合    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</si>
</sst>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5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22"/>
      <color indexed="8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b/>
      <sz val="24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29" fillId="12" borderId="5" applyNumberFormat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57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57" fontId="9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57" fontId="9" fillId="0" borderId="2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177" fontId="15" fillId="0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77" fontId="13" fillId="0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5"/>
  <sheetViews>
    <sheetView tabSelected="1" workbookViewId="0">
      <selection activeCell="A1" sqref="A1:L1"/>
    </sheetView>
  </sheetViews>
  <sheetFormatPr defaultColWidth="9" defaultRowHeight="39" customHeight="1"/>
  <cols>
    <col min="1" max="1" width="3.625" style="4" customWidth="1"/>
    <col min="2" max="2" width="29.375" style="5" customWidth="1"/>
    <col min="3" max="3" width="11.875" style="4" customWidth="1"/>
    <col min="4" max="4" width="14.625" style="6" customWidth="1"/>
    <col min="5" max="5" width="9.875" style="6" customWidth="1"/>
    <col min="6" max="6" width="12.25" style="6" customWidth="1"/>
    <col min="7" max="7" width="11.875" style="4" customWidth="1"/>
    <col min="8" max="8" width="9.125" style="7" customWidth="1"/>
    <col min="9" max="9" width="10.125" style="7" customWidth="1"/>
    <col min="10" max="10" width="7.625" style="7" customWidth="1"/>
    <col min="11" max="12" width="11" style="7" customWidth="1"/>
    <col min="13" max="13" width="21.125" style="8" customWidth="1"/>
    <col min="14" max="14" width="20.5" style="7" customWidth="1"/>
    <col min="15" max="15" width="24.375" style="7" customWidth="1"/>
    <col min="16" max="16384" width="9" style="6"/>
  </cols>
  <sheetData>
    <row r="1" s="1" customFormat="1" ht="77.1" customHeight="1" spans="1: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5"/>
      <c r="N1" s="35"/>
      <c r="O1" s="35"/>
    </row>
    <row r="2" s="2" customFormat="1" ht="51" customHeight="1" spans="1:17">
      <c r="A2" s="10" t="s">
        <v>1</v>
      </c>
      <c r="B2" s="11" t="s">
        <v>2</v>
      </c>
      <c r="C2" s="12" t="s">
        <v>3</v>
      </c>
      <c r="D2" s="13" t="s">
        <v>4</v>
      </c>
      <c r="E2" s="13" t="s">
        <v>5</v>
      </c>
      <c r="F2" s="10" t="s">
        <v>6</v>
      </c>
      <c r="G2" s="10" t="s">
        <v>7</v>
      </c>
      <c r="H2" s="14" t="s">
        <v>8</v>
      </c>
      <c r="I2" s="14" t="s">
        <v>9</v>
      </c>
      <c r="J2" s="10" t="s">
        <v>10</v>
      </c>
      <c r="K2" s="10" t="s">
        <v>11</v>
      </c>
      <c r="L2" s="10" t="s">
        <v>12</v>
      </c>
      <c r="M2" s="36"/>
      <c r="N2" s="37"/>
      <c r="O2" s="37"/>
      <c r="P2" s="37"/>
      <c r="Q2" s="37"/>
    </row>
    <row r="3" s="3" customFormat="1" ht="35.1" customHeight="1" spans="1:15">
      <c r="A3" s="10">
        <v>1</v>
      </c>
      <c r="B3" s="15" t="s">
        <v>13</v>
      </c>
      <c r="C3" s="16" t="s">
        <v>14</v>
      </c>
      <c r="D3" s="17">
        <v>44013</v>
      </c>
      <c r="E3" s="18">
        <v>406</v>
      </c>
      <c r="F3" s="19">
        <v>67.5</v>
      </c>
      <c r="G3" s="19">
        <v>67.5</v>
      </c>
      <c r="H3" s="20">
        <v>6</v>
      </c>
      <c r="I3" s="38">
        <v>810</v>
      </c>
      <c r="J3" s="39">
        <v>135</v>
      </c>
      <c r="K3" s="38">
        <f>I3+J3</f>
        <v>945</v>
      </c>
      <c r="L3" s="38">
        <f>K3*0.8</f>
        <v>756</v>
      </c>
      <c r="M3" s="40"/>
      <c r="N3" s="41"/>
      <c r="O3" s="42"/>
    </row>
    <row r="4" s="3" customFormat="1" ht="35.1" customHeight="1" spans="1:15">
      <c r="A4" s="10">
        <v>2</v>
      </c>
      <c r="B4" s="15" t="s">
        <v>15</v>
      </c>
      <c r="C4" s="21" t="s">
        <v>16</v>
      </c>
      <c r="D4" s="22">
        <v>44197</v>
      </c>
      <c r="E4" s="18">
        <v>306</v>
      </c>
      <c r="F4" s="18">
        <v>135</v>
      </c>
      <c r="G4" s="18">
        <v>135</v>
      </c>
      <c r="H4" s="20">
        <v>6</v>
      </c>
      <c r="I4" s="38">
        <v>1620</v>
      </c>
      <c r="J4" s="39">
        <v>270</v>
      </c>
      <c r="K4" s="38">
        <f t="shared" ref="K4:K23" si="0">I4+J4</f>
        <v>1890</v>
      </c>
      <c r="L4" s="38">
        <f t="shared" ref="L4:L23" si="1">K4*0.8</f>
        <v>1512</v>
      </c>
      <c r="M4" s="40"/>
      <c r="N4" s="41"/>
      <c r="O4" s="43"/>
    </row>
    <row r="5" s="3" customFormat="1" ht="35.1" customHeight="1" spans="1:15">
      <c r="A5" s="10">
        <v>3</v>
      </c>
      <c r="B5" s="15" t="s">
        <v>17</v>
      </c>
      <c r="C5" s="21" t="s">
        <v>18</v>
      </c>
      <c r="D5" s="22">
        <v>44287</v>
      </c>
      <c r="E5" s="18">
        <v>101</v>
      </c>
      <c r="F5" s="18">
        <v>135</v>
      </c>
      <c r="G5" s="18">
        <v>135</v>
      </c>
      <c r="H5" s="20">
        <v>6</v>
      </c>
      <c r="I5" s="38">
        <v>1620</v>
      </c>
      <c r="J5" s="39">
        <v>270</v>
      </c>
      <c r="K5" s="38">
        <f t="shared" si="0"/>
        <v>1890</v>
      </c>
      <c r="L5" s="38">
        <f t="shared" si="1"/>
        <v>1512</v>
      </c>
      <c r="M5" s="40"/>
      <c r="N5" s="41"/>
      <c r="O5" s="44"/>
    </row>
    <row r="6" s="3" customFormat="1" ht="35.1" customHeight="1" spans="1:15">
      <c r="A6" s="10">
        <v>4</v>
      </c>
      <c r="B6" s="15" t="s">
        <v>19</v>
      </c>
      <c r="C6" s="23" t="s">
        <v>20</v>
      </c>
      <c r="D6" s="22">
        <v>44287</v>
      </c>
      <c r="E6" s="18" t="s">
        <v>21</v>
      </c>
      <c r="F6" s="18">
        <v>67.5</v>
      </c>
      <c r="G6" s="18">
        <v>67.5</v>
      </c>
      <c r="H6" s="20">
        <v>6</v>
      </c>
      <c r="I6" s="38">
        <v>810</v>
      </c>
      <c r="J6" s="39">
        <v>135</v>
      </c>
      <c r="K6" s="38">
        <f t="shared" si="0"/>
        <v>945</v>
      </c>
      <c r="L6" s="38">
        <f t="shared" si="1"/>
        <v>756</v>
      </c>
      <c r="M6" s="40"/>
      <c r="N6" s="41"/>
      <c r="O6" s="44"/>
    </row>
    <row r="7" s="3" customFormat="1" ht="35.1" customHeight="1" spans="1:15">
      <c r="A7" s="10">
        <v>5</v>
      </c>
      <c r="B7" s="15" t="s">
        <v>22</v>
      </c>
      <c r="C7" s="15" t="s">
        <v>23</v>
      </c>
      <c r="D7" s="22">
        <v>44287</v>
      </c>
      <c r="E7" s="18">
        <v>203</v>
      </c>
      <c r="F7" s="18">
        <v>86.52</v>
      </c>
      <c r="G7" s="18">
        <v>86.52</v>
      </c>
      <c r="H7" s="20">
        <v>6</v>
      </c>
      <c r="I7" s="38">
        <v>1038</v>
      </c>
      <c r="J7" s="39">
        <v>173</v>
      </c>
      <c r="K7" s="38">
        <f t="shared" si="0"/>
        <v>1211</v>
      </c>
      <c r="L7" s="38">
        <f t="shared" si="1"/>
        <v>968.8</v>
      </c>
      <c r="M7" s="40"/>
      <c r="N7" s="41"/>
      <c r="O7" s="44"/>
    </row>
    <row r="8" s="3" customFormat="1" ht="35.1" customHeight="1" spans="1:15">
      <c r="A8" s="10">
        <v>6</v>
      </c>
      <c r="B8" s="15" t="s">
        <v>24</v>
      </c>
      <c r="C8" s="15" t="s">
        <v>25</v>
      </c>
      <c r="D8" s="22">
        <v>44287</v>
      </c>
      <c r="E8" s="18">
        <v>309</v>
      </c>
      <c r="F8" s="18">
        <v>86.52</v>
      </c>
      <c r="G8" s="18">
        <v>86.52</v>
      </c>
      <c r="H8" s="20">
        <v>6</v>
      </c>
      <c r="I8" s="38">
        <v>1038</v>
      </c>
      <c r="J8" s="39">
        <v>173</v>
      </c>
      <c r="K8" s="38">
        <f t="shared" si="0"/>
        <v>1211</v>
      </c>
      <c r="L8" s="38">
        <f t="shared" si="1"/>
        <v>968.8</v>
      </c>
      <c r="M8" s="40"/>
      <c r="N8" s="41"/>
      <c r="O8" s="44"/>
    </row>
    <row r="9" s="3" customFormat="1" ht="35.1" customHeight="1" spans="1:15">
      <c r="A9" s="10">
        <v>7</v>
      </c>
      <c r="B9" s="15" t="s">
        <v>26</v>
      </c>
      <c r="C9" s="19" t="s">
        <v>27</v>
      </c>
      <c r="D9" s="22">
        <v>44287</v>
      </c>
      <c r="E9" s="18">
        <v>409</v>
      </c>
      <c r="F9" s="18">
        <v>188</v>
      </c>
      <c r="G9" s="18">
        <v>188</v>
      </c>
      <c r="H9" s="20">
        <v>6</v>
      </c>
      <c r="I9" s="38">
        <v>2256</v>
      </c>
      <c r="J9" s="39">
        <v>376</v>
      </c>
      <c r="K9" s="38">
        <f t="shared" si="0"/>
        <v>2632</v>
      </c>
      <c r="L9" s="38">
        <f t="shared" si="1"/>
        <v>2105.6</v>
      </c>
      <c r="M9" s="40"/>
      <c r="N9" s="41"/>
      <c r="O9" s="44"/>
    </row>
    <row r="10" s="3" customFormat="1" ht="35.1" customHeight="1" spans="1:15">
      <c r="A10" s="10">
        <v>8</v>
      </c>
      <c r="B10" s="15" t="s">
        <v>28</v>
      </c>
      <c r="C10" s="24" t="s">
        <v>29</v>
      </c>
      <c r="D10" s="22">
        <v>44378</v>
      </c>
      <c r="E10" s="18">
        <v>308</v>
      </c>
      <c r="F10" s="18">
        <v>135</v>
      </c>
      <c r="G10" s="18">
        <v>135</v>
      </c>
      <c r="H10" s="20">
        <v>6</v>
      </c>
      <c r="I10" s="38">
        <v>1620</v>
      </c>
      <c r="J10" s="39">
        <v>270</v>
      </c>
      <c r="K10" s="38">
        <f t="shared" si="0"/>
        <v>1890</v>
      </c>
      <c r="L10" s="38">
        <f t="shared" si="1"/>
        <v>1512</v>
      </c>
      <c r="M10" s="44"/>
      <c r="N10" s="41"/>
      <c r="O10" s="44"/>
    </row>
    <row r="11" s="3" customFormat="1" ht="35.1" customHeight="1" spans="1:15">
      <c r="A11" s="10">
        <v>9</v>
      </c>
      <c r="B11" s="15" t="s">
        <v>30</v>
      </c>
      <c r="C11" s="24" t="s">
        <v>31</v>
      </c>
      <c r="D11" s="22">
        <v>44440</v>
      </c>
      <c r="E11" s="18">
        <v>311</v>
      </c>
      <c r="F11" s="18">
        <v>86.52</v>
      </c>
      <c r="G11" s="18">
        <v>86.52</v>
      </c>
      <c r="H11" s="20">
        <v>6</v>
      </c>
      <c r="I11" s="38">
        <v>1038</v>
      </c>
      <c r="J11" s="39">
        <v>173</v>
      </c>
      <c r="K11" s="38">
        <f t="shared" si="0"/>
        <v>1211</v>
      </c>
      <c r="L11" s="38">
        <f t="shared" si="1"/>
        <v>968.8</v>
      </c>
      <c r="M11" s="41"/>
      <c r="N11" s="41"/>
      <c r="O11" s="44"/>
    </row>
    <row r="12" s="3" customFormat="1" ht="35.1" customHeight="1" spans="1:15">
      <c r="A12" s="10">
        <v>10</v>
      </c>
      <c r="B12" s="15" t="s">
        <v>32</v>
      </c>
      <c r="C12" s="24" t="s">
        <v>33</v>
      </c>
      <c r="D12" s="22">
        <v>44409</v>
      </c>
      <c r="E12" s="18">
        <v>310</v>
      </c>
      <c r="F12" s="18">
        <v>86.52</v>
      </c>
      <c r="G12" s="18">
        <v>86.52</v>
      </c>
      <c r="H12" s="20">
        <v>6</v>
      </c>
      <c r="I12" s="38">
        <v>1038</v>
      </c>
      <c r="J12" s="39">
        <v>173</v>
      </c>
      <c r="K12" s="38">
        <f t="shared" si="0"/>
        <v>1211</v>
      </c>
      <c r="L12" s="38">
        <f t="shared" si="1"/>
        <v>968.8</v>
      </c>
      <c r="M12" s="41"/>
      <c r="N12" s="41"/>
      <c r="O12" s="44"/>
    </row>
    <row r="13" s="3" customFormat="1" ht="35.1" customHeight="1" spans="1:15">
      <c r="A13" s="10">
        <v>11</v>
      </c>
      <c r="B13" s="15" t="s">
        <v>34</v>
      </c>
      <c r="C13" s="25" t="s">
        <v>35</v>
      </c>
      <c r="D13" s="22">
        <v>44378</v>
      </c>
      <c r="E13" s="18" t="s">
        <v>36</v>
      </c>
      <c r="F13" s="18">
        <v>405</v>
      </c>
      <c r="G13" s="18">
        <v>405</v>
      </c>
      <c r="H13" s="20">
        <v>6</v>
      </c>
      <c r="I13" s="38">
        <v>5062</v>
      </c>
      <c r="J13" s="39">
        <v>0</v>
      </c>
      <c r="K13" s="38">
        <f t="shared" si="0"/>
        <v>5062</v>
      </c>
      <c r="L13" s="38">
        <f t="shared" si="1"/>
        <v>4049.6</v>
      </c>
      <c r="M13" s="41"/>
      <c r="N13" s="41"/>
      <c r="O13" s="44"/>
    </row>
    <row r="14" s="3" customFormat="1" ht="35.1" customHeight="1" spans="1:15">
      <c r="A14" s="10">
        <v>12</v>
      </c>
      <c r="B14" s="26" t="s">
        <v>37</v>
      </c>
      <c r="C14" s="22" t="s">
        <v>38</v>
      </c>
      <c r="D14" s="22">
        <v>44531</v>
      </c>
      <c r="E14" s="18" t="s">
        <v>39</v>
      </c>
      <c r="F14" s="18">
        <v>67.5</v>
      </c>
      <c r="G14" s="18">
        <v>67.5</v>
      </c>
      <c r="H14" s="20">
        <v>6</v>
      </c>
      <c r="I14" s="38">
        <v>810</v>
      </c>
      <c r="J14" s="39">
        <v>135</v>
      </c>
      <c r="K14" s="38">
        <f t="shared" si="0"/>
        <v>945</v>
      </c>
      <c r="L14" s="38">
        <f t="shared" si="1"/>
        <v>756</v>
      </c>
      <c r="M14" s="41"/>
      <c r="N14" s="41"/>
      <c r="O14" s="44"/>
    </row>
    <row r="15" s="3" customFormat="1" ht="35.1" customHeight="1" spans="1:15">
      <c r="A15" s="10">
        <v>13</v>
      </c>
      <c r="B15" s="15" t="s">
        <v>40</v>
      </c>
      <c r="C15" s="22" t="s">
        <v>41</v>
      </c>
      <c r="D15" s="22">
        <v>44562</v>
      </c>
      <c r="E15" s="18">
        <v>103</v>
      </c>
      <c r="F15" s="18">
        <v>86.52</v>
      </c>
      <c r="G15" s="18">
        <v>86.52</v>
      </c>
      <c r="H15" s="20">
        <v>6</v>
      </c>
      <c r="I15" s="38">
        <v>1038</v>
      </c>
      <c r="J15" s="39">
        <v>173</v>
      </c>
      <c r="K15" s="38">
        <f t="shared" si="0"/>
        <v>1211</v>
      </c>
      <c r="L15" s="38">
        <f t="shared" si="1"/>
        <v>968.8</v>
      </c>
      <c r="M15" s="41"/>
      <c r="N15" s="41"/>
      <c r="O15" s="44"/>
    </row>
    <row r="16" s="3" customFormat="1" ht="35.1" customHeight="1" spans="1:15">
      <c r="A16" s="10">
        <v>14</v>
      </c>
      <c r="B16" s="15" t="s">
        <v>42</v>
      </c>
      <c r="C16" s="22" t="s">
        <v>43</v>
      </c>
      <c r="D16" s="22">
        <v>44563</v>
      </c>
      <c r="E16" s="18">
        <v>105</v>
      </c>
      <c r="F16" s="18">
        <v>86.52</v>
      </c>
      <c r="G16" s="18">
        <v>86.52</v>
      </c>
      <c r="H16" s="20">
        <v>6</v>
      </c>
      <c r="I16" s="38">
        <v>1038</v>
      </c>
      <c r="J16" s="39">
        <v>173</v>
      </c>
      <c r="K16" s="38">
        <f t="shared" si="0"/>
        <v>1211</v>
      </c>
      <c r="L16" s="38">
        <f t="shared" si="1"/>
        <v>968.8</v>
      </c>
      <c r="M16" s="41"/>
      <c r="N16" s="41"/>
      <c r="O16" s="44"/>
    </row>
    <row r="17" s="3" customFormat="1" ht="35.1" customHeight="1" spans="1:15">
      <c r="A17" s="10">
        <v>15</v>
      </c>
      <c r="B17" s="15" t="s">
        <v>44</v>
      </c>
      <c r="C17" s="22" t="s">
        <v>45</v>
      </c>
      <c r="D17" s="22">
        <v>44621</v>
      </c>
      <c r="E17" s="18">
        <v>202</v>
      </c>
      <c r="F17" s="18">
        <v>135</v>
      </c>
      <c r="G17" s="18">
        <v>135</v>
      </c>
      <c r="H17" s="20">
        <v>6</v>
      </c>
      <c r="I17" s="38">
        <v>1620</v>
      </c>
      <c r="J17" s="39">
        <v>270</v>
      </c>
      <c r="K17" s="38">
        <f t="shared" si="0"/>
        <v>1890</v>
      </c>
      <c r="L17" s="38">
        <f t="shared" si="1"/>
        <v>1512</v>
      </c>
      <c r="M17" s="41"/>
      <c r="N17" s="41"/>
      <c r="O17" s="44"/>
    </row>
    <row r="18" s="3" customFormat="1" ht="35.1" customHeight="1" spans="1:15">
      <c r="A18" s="10">
        <v>16</v>
      </c>
      <c r="B18" s="15" t="s">
        <v>46</v>
      </c>
      <c r="C18" s="22" t="s">
        <v>47</v>
      </c>
      <c r="D18" s="22">
        <v>44621</v>
      </c>
      <c r="E18" s="18">
        <v>205</v>
      </c>
      <c r="F18" s="18">
        <v>86.52</v>
      </c>
      <c r="G18" s="18">
        <v>86.52</v>
      </c>
      <c r="H18" s="20">
        <v>6</v>
      </c>
      <c r="I18" s="38">
        <v>1038</v>
      </c>
      <c r="J18" s="39">
        <v>173</v>
      </c>
      <c r="K18" s="38">
        <f t="shared" si="0"/>
        <v>1211</v>
      </c>
      <c r="L18" s="38">
        <f t="shared" si="1"/>
        <v>968.8</v>
      </c>
      <c r="M18" s="41"/>
      <c r="N18" s="41"/>
      <c r="O18" s="44"/>
    </row>
    <row r="19" s="3" customFormat="1" ht="35.1" customHeight="1" spans="1:15">
      <c r="A19" s="10">
        <v>17</v>
      </c>
      <c r="B19" s="15" t="s">
        <v>48</v>
      </c>
      <c r="C19" s="24" t="s">
        <v>49</v>
      </c>
      <c r="D19" s="22">
        <v>44562</v>
      </c>
      <c r="E19" s="18">
        <v>307</v>
      </c>
      <c r="F19" s="18">
        <v>90</v>
      </c>
      <c r="G19" s="18">
        <v>90</v>
      </c>
      <c r="H19" s="20">
        <v>6</v>
      </c>
      <c r="I19" s="38">
        <v>1080</v>
      </c>
      <c r="J19" s="39">
        <v>180</v>
      </c>
      <c r="K19" s="38">
        <f t="shared" si="0"/>
        <v>1260</v>
      </c>
      <c r="L19" s="38">
        <f t="shared" si="1"/>
        <v>1008</v>
      </c>
      <c r="M19" s="41"/>
      <c r="N19" s="41"/>
      <c r="O19" s="44"/>
    </row>
    <row r="20" s="3" customFormat="1" ht="35.1" customHeight="1" spans="1:15">
      <c r="A20" s="10">
        <v>18</v>
      </c>
      <c r="B20" s="27" t="s">
        <v>50</v>
      </c>
      <c r="C20" s="28" t="s">
        <v>51</v>
      </c>
      <c r="D20" s="22" t="s">
        <v>52</v>
      </c>
      <c r="E20" s="18">
        <v>407</v>
      </c>
      <c r="F20" s="18">
        <v>67.5</v>
      </c>
      <c r="G20" s="18">
        <v>67.5</v>
      </c>
      <c r="H20" s="20">
        <v>6</v>
      </c>
      <c r="I20" s="38">
        <v>810</v>
      </c>
      <c r="J20" s="39">
        <v>135</v>
      </c>
      <c r="K20" s="38">
        <f t="shared" si="0"/>
        <v>945</v>
      </c>
      <c r="L20" s="38">
        <f t="shared" si="1"/>
        <v>756</v>
      </c>
      <c r="M20" s="41"/>
      <c r="N20" s="41"/>
      <c r="O20" s="44"/>
    </row>
    <row r="21" s="3" customFormat="1" ht="35.1" customHeight="1" spans="1:15">
      <c r="A21" s="10">
        <v>19</v>
      </c>
      <c r="B21" s="29" t="s">
        <v>53</v>
      </c>
      <c r="C21" s="28" t="s">
        <v>54</v>
      </c>
      <c r="D21" s="22" t="s">
        <v>55</v>
      </c>
      <c r="E21" s="18">
        <v>408</v>
      </c>
      <c r="F21" s="18">
        <v>86.52</v>
      </c>
      <c r="G21" s="18">
        <v>86.52</v>
      </c>
      <c r="H21" s="20">
        <v>6</v>
      </c>
      <c r="I21" s="38">
        <v>1038</v>
      </c>
      <c r="J21" s="39">
        <v>173</v>
      </c>
      <c r="K21" s="38">
        <f t="shared" si="0"/>
        <v>1211</v>
      </c>
      <c r="L21" s="38">
        <f t="shared" si="1"/>
        <v>968.8</v>
      </c>
      <c r="M21" s="41"/>
      <c r="N21" s="41"/>
      <c r="O21" s="44"/>
    </row>
    <row r="22" s="3" customFormat="1" ht="35.1" customHeight="1" spans="1:15">
      <c r="A22" s="10">
        <v>20</v>
      </c>
      <c r="B22" s="29" t="s">
        <v>56</v>
      </c>
      <c r="C22" s="24" t="s">
        <v>57</v>
      </c>
      <c r="D22" s="22" t="s">
        <v>52</v>
      </c>
      <c r="E22" s="18" t="s">
        <v>58</v>
      </c>
      <c r="F22" s="18">
        <v>1455</v>
      </c>
      <c r="G22" s="18">
        <v>1455</v>
      </c>
      <c r="H22" s="20">
        <v>6</v>
      </c>
      <c r="I22" s="38">
        <v>11640</v>
      </c>
      <c r="J22" s="39">
        <v>0</v>
      </c>
      <c r="K22" s="38">
        <f t="shared" si="0"/>
        <v>11640</v>
      </c>
      <c r="L22" s="38">
        <f t="shared" si="1"/>
        <v>9312</v>
      </c>
      <c r="M22" s="41"/>
      <c r="N22" s="41"/>
      <c r="O22" s="44"/>
    </row>
    <row r="23" s="3" customFormat="1" ht="35.1" customHeight="1" spans="1:15">
      <c r="A23" s="10">
        <v>21</v>
      </c>
      <c r="B23" s="29" t="s">
        <v>59</v>
      </c>
      <c r="C23" s="24" t="s">
        <v>60</v>
      </c>
      <c r="D23" s="22" t="s">
        <v>52</v>
      </c>
      <c r="E23" s="18" t="s">
        <v>61</v>
      </c>
      <c r="F23" s="18">
        <v>1650</v>
      </c>
      <c r="G23" s="18">
        <v>1650</v>
      </c>
      <c r="H23" s="20">
        <v>6</v>
      </c>
      <c r="I23" s="38">
        <v>14025</v>
      </c>
      <c r="J23" s="39">
        <v>0</v>
      </c>
      <c r="K23" s="38">
        <f t="shared" si="0"/>
        <v>14025</v>
      </c>
      <c r="L23" s="38">
        <f t="shared" si="1"/>
        <v>11220</v>
      </c>
      <c r="M23" s="41"/>
      <c r="N23" s="41"/>
      <c r="O23" s="44"/>
    </row>
    <row r="24" s="1" customFormat="1" customHeight="1" spans="1:15">
      <c r="A24" s="30" t="s">
        <v>62</v>
      </c>
      <c r="B24" s="31"/>
      <c r="C24" s="13"/>
      <c r="D24" s="13"/>
      <c r="E24" s="13"/>
      <c r="F24" s="13"/>
      <c r="G24" s="32"/>
      <c r="H24" s="33"/>
      <c r="I24" s="33">
        <f>SUM(I3:I23)</f>
        <v>52087</v>
      </c>
      <c r="J24" s="45">
        <f>SUM(J3:J23)</f>
        <v>3560</v>
      </c>
      <c r="K24" s="33">
        <f>SUM(K3:K23)</f>
        <v>55647</v>
      </c>
      <c r="L24" s="33">
        <f>SUM(L3:L23)</f>
        <v>44517.6</v>
      </c>
      <c r="M24" s="46"/>
      <c r="N24" s="47"/>
      <c r="O24" s="47"/>
    </row>
    <row r="25" customHeight="1" spans="1:1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</sheetData>
  <mergeCells count="3">
    <mergeCell ref="A1:L1"/>
    <mergeCell ref="A24:B24"/>
    <mergeCell ref="A25:O25"/>
  </mergeCells>
  <pageMargins left="0.432638888888889" right="0.314583333333333" top="0.629861111111111" bottom="0.393055555555556" header="0.275" footer="0.550694444444444"/>
  <pageSetup paperSize="9" scale="7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2018-12-18T08:04:00Z</dcterms:created>
  <dcterms:modified xsi:type="dcterms:W3CDTF">2022-07-15T06:57:21Z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ubyTemplateID" linkTarget="0">
    <vt:lpwstr>11</vt:lpwstr>
  </property>
  <property fmtid="{D5CDD505-2E9C-101B-9397-08002B2CF9AE}" pid="4" name="ICV">
    <vt:lpwstr>F8EB8B731AB3434580299A8C7F90C99F</vt:lpwstr>
  </property>
</Properties>
</file>